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fiaobregon/Desktop/UDV/PROYECTO GRAD./WEBSITE/DESCARGABLES/"/>
    </mc:Choice>
  </mc:AlternateContent>
  <xr:revisionPtr revIDLastSave="0" documentId="8_{68B75CD2-76BF-7D4D-964F-8B09F6B7E470}" xr6:coauthVersionLast="47" xr6:coauthVersionMax="47" xr10:uidLastSave="{00000000-0000-0000-0000-000000000000}"/>
  <bookViews>
    <workbookView xWindow="0" yWindow="500" windowWidth="28800" windowHeight="17500" activeTab="1" xr2:uid="{5FEB1A7D-790D-8148-A443-4821B3BEF493}"/>
  </bookViews>
  <sheets>
    <sheet name="PRESUPUESTO" sheetId="1" r:id="rId1"/>
    <sheet name="Revis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C34" i="2"/>
  <c r="C35" i="2" s="1"/>
  <c r="AC7" i="2"/>
  <c r="AC6" i="2"/>
  <c r="AC5" i="2"/>
  <c r="AC4" i="2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38" i="2" a="1"/>
  <c r="G38" i="2" s="1"/>
  <c r="F35" i="2"/>
  <c r="N32" i="1" a="1"/>
  <c r="N32" i="1" s="1"/>
  <c r="O32" i="1" s="1"/>
  <c r="N33" i="1" a="1"/>
  <c r="N33" i="1" s="1"/>
  <c r="O33" i="1" s="1"/>
  <c r="N34" i="1" a="1"/>
  <c r="N34" i="1" s="1"/>
  <c r="O34" i="1" s="1"/>
  <c r="N35" i="1" a="1"/>
  <c r="N35" i="1" s="1"/>
  <c r="O35" i="1" s="1"/>
  <c r="N36" i="1" a="1"/>
  <c r="N36" i="1" s="1"/>
  <c r="O36" i="1" s="1"/>
  <c r="N37" i="1" a="1"/>
  <c r="N37" i="1" s="1"/>
  <c r="O37" i="1" s="1"/>
  <c r="N38" i="1" a="1"/>
  <c r="N38" i="1" s="1"/>
  <c r="O38" i="1" s="1"/>
  <c r="N39" i="1" a="1"/>
  <c r="N39" i="1" s="1"/>
  <c r="O39" i="1" s="1"/>
  <c r="N40" i="1" a="1"/>
  <c r="N40" i="1" s="1"/>
  <c r="O40" i="1" s="1"/>
  <c r="N41" i="1" a="1"/>
  <c r="N41" i="1" s="1"/>
  <c r="O41" i="1" s="1"/>
  <c r="N42" i="1" a="1"/>
  <c r="N42" i="1" s="1"/>
  <c r="O42" i="1" s="1"/>
  <c r="N43" i="1" a="1"/>
  <c r="N43" i="1" s="1"/>
  <c r="O43" i="1" s="1"/>
  <c r="N44" i="1" a="1"/>
  <c r="N44" i="1" s="1"/>
  <c r="O44" i="1" s="1"/>
  <c r="N45" i="1" a="1"/>
  <c r="N45" i="1" s="1"/>
  <c r="O45" i="1" s="1"/>
  <c r="N46" i="1" a="1"/>
  <c r="N46" i="1" s="1"/>
  <c r="O46" i="1" s="1"/>
  <c r="N47" i="1" a="1"/>
  <c r="N47" i="1" s="1"/>
  <c r="O47" i="1" s="1"/>
  <c r="N48" i="1" a="1"/>
  <c r="N48" i="1" s="1"/>
  <c r="O48" i="1" s="1"/>
  <c r="N49" i="1" a="1"/>
  <c r="N49" i="1" s="1"/>
  <c r="O49" i="1" s="1"/>
  <c r="N50" i="1" a="1"/>
  <c r="N50" i="1" s="1"/>
  <c r="O50" i="1" s="1"/>
  <c r="N51" i="1" a="1"/>
  <c r="N51" i="1" s="1"/>
  <c r="O51" i="1" s="1"/>
  <c r="N52" i="1" a="1"/>
  <c r="N52" i="1" s="1"/>
  <c r="O52" i="1" s="1"/>
  <c r="N53" i="1" a="1"/>
  <c r="N53" i="1" s="1"/>
  <c r="O53" i="1" s="1"/>
  <c r="N54" i="1" a="1"/>
  <c r="N54" i="1" s="1"/>
  <c r="O54" i="1" s="1"/>
  <c r="N55" i="1" a="1"/>
  <c r="N55" i="1" s="1"/>
  <c r="O55" i="1" s="1"/>
  <c r="N56" i="1" a="1"/>
  <c r="N56" i="1" s="1"/>
  <c r="O56" i="1" s="1"/>
  <c r="N57" i="1" a="1"/>
  <c r="N57" i="1" s="1"/>
  <c r="O57" i="1" s="1"/>
  <c r="N58" i="1" a="1"/>
  <c r="N58" i="1" s="1"/>
  <c r="O58" i="1" s="1"/>
  <c r="N59" i="1" a="1"/>
  <c r="N59" i="1" s="1"/>
  <c r="O59" i="1" s="1"/>
  <c r="N60" i="1" a="1"/>
  <c r="N60" i="1" s="1"/>
  <c r="O60" i="1" s="1"/>
  <c r="N31" i="1" a="1"/>
  <c r="N31" i="1" s="1"/>
  <c r="O31" i="1" s="1"/>
  <c r="L32" i="1" a="1"/>
  <c r="L32" i="1" s="1"/>
  <c r="M32" i="1" s="1"/>
  <c r="L33" i="1" a="1"/>
  <c r="L33" i="1" s="1"/>
  <c r="M33" i="1" s="1"/>
  <c r="L34" i="1" a="1"/>
  <c r="L34" i="1" s="1"/>
  <c r="M34" i="1" s="1"/>
  <c r="L35" i="1" a="1"/>
  <c r="L35" i="1" s="1"/>
  <c r="M35" i="1" s="1"/>
  <c r="L36" i="1" a="1"/>
  <c r="L36" i="1" s="1"/>
  <c r="M36" i="1" s="1"/>
  <c r="L37" i="1" a="1"/>
  <c r="L37" i="1" s="1"/>
  <c r="M37" i="1" s="1"/>
  <c r="L38" i="1" a="1"/>
  <c r="L38" i="1" s="1"/>
  <c r="M38" i="1" s="1"/>
  <c r="L39" i="1" a="1"/>
  <c r="L39" i="1" s="1"/>
  <c r="M39" i="1" s="1"/>
  <c r="L40" i="1" a="1"/>
  <c r="L40" i="1" s="1"/>
  <c r="M40" i="1" s="1"/>
  <c r="L41" i="1" a="1"/>
  <c r="L41" i="1" s="1"/>
  <c r="M41" i="1" s="1"/>
  <c r="L42" i="1" a="1"/>
  <c r="L42" i="1" s="1"/>
  <c r="M42" i="1" s="1"/>
  <c r="L43" i="1" a="1"/>
  <c r="L43" i="1" s="1"/>
  <c r="M43" i="1" s="1"/>
  <c r="L44" i="1" a="1"/>
  <c r="L44" i="1" s="1"/>
  <c r="M44" i="1" s="1"/>
  <c r="L45" i="1" a="1"/>
  <c r="L45" i="1" s="1"/>
  <c r="M45" i="1" s="1"/>
  <c r="L46" i="1" a="1"/>
  <c r="L46" i="1" s="1"/>
  <c r="M46" i="1" s="1"/>
  <c r="L47" i="1" a="1"/>
  <c r="L47" i="1" s="1"/>
  <c r="M47" i="1" s="1"/>
  <c r="L48" i="1" a="1"/>
  <c r="L48" i="1" s="1"/>
  <c r="M48" i="1" s="1"/>
  <c r="L49" i="1" a="1"/>
  <c r="L49" i="1" s="1"/>
  <c r="M49" i="1" s="1"/>
  <c r="L50" i="1" a="1"/>
  <c r="L50" i="1" s="1"/>
  <c r="M50" i="1" s="1"/>
  <c r="L51" i="1" a="1"/>
  <c r="L51" i="1" s="1"/>
  <c r="M51" i="1" s="1"/>
  <c r="L52" i="1" a="1"/>
  <c r="L52" i="1" s="1"/>
  <c r="M52" i="1" s="1"/>
  <c r="L53" i="1" a="1"/>
  <c r="L53" i="1" s="1"/>
  <c r="M53" i="1" s="1"/>
  <c r="L54" i="1" a="1"/>
  <c r="L54" i="1" s="1"/>
  <c r="M54" i="1" s="1"/>
  <c r="L55" i="1" a="1"/>
  <c r="L55" i="1" s="1"/>
  <c r="M55" i="1" s="1"/>
  <c r="L56" i="1" a="1"/>
  <c r="L56" i="1" s="1"/>
  <c r="M56" i="1" s="1"/>
  <c r="L57" i="1" a="1"/>
  <c r="L57" i="1" s="1"/>
  <c r="M57" i="1" s="1"/>
  <c r="L58" i="1" a="1"/>
  <c r="L58" i="1" s="1"/>
  <c r="M58" i="1" s="1"/>
  <c r="L59" i="1" a="1"/>
  <c r="L59" i="1" s="1"/>
  <c r="M59" i="1" s="1"/>
  <c r="L60" i="1" a="1"/>
  <c r="L60" i="1" s="1"/>
  <c r="M60" i="1" s="1"/>
  <c r="L31" i="1" a="1"/>
  <c r="L31" i="1" s="1"/>
  <c r="M31" i="1" s="1"/>
  <c r="J31" i="1" a="1"/>
  <c r="J31" i="1" s="1"/>
  <c r="K31" i="1" s="1"/>
  <c r="H31" i="1" a="1"/>
  <c r="H31" i="1" s="1"/>
  <c r="I31" i="1" s="1"/>
  <c r="H32" i="1" a="1"/>
  <c r="H32" i="1" s="1"/>
  <c r="I32" i="1" s="1"/>
  <c r="H33" i="1" a="1"/>
  <c r="H33" i="1" s="1"/>
  <c r="I33" i="1" s="1"/>
  <c r="H34" i="1" a="1"/>
  <c r="H34" i="1" s="1"/>
  <c r="I34" i="1" s="1"/>
  <c r="H35" i="1" a="1"/>
  <c r="H35" i="1" s="1"/>
  <c r="I35" i="1" s="1"/>
  <c r="H36" i="1" a="1"/>
  <c r="H36" i="1" s="1"/>
  <c r="I36" i="1" s="1"/>
  <c r="H37" i="1" a="1"/>
  <c r="H37" i="1" s="1"/>
  <c r="I37" i="1" s="1"/>
  <c r="H38" i="1" a="1"/>
  <c r="H38" i="1" s="1"/>
  <c r="I38" i="1" s="1"/>
  <c r="H39" i="1" a="1"/>
  <c r="H39" i="1" s="1"/>
  <c r="I39" i="1" s="1"/>
  <c r="H40" i="1" a="1"/>
  <c r="H40" i="1" s="1"/>
  <c r="I40" i="1" s="1"/>
  <c r="H41" i="1" a="1"/>
  <c r="H41" i="1" s="1"/>
  <c r="I41" i="1" s="1"/>
  <c r="H42" i="1" a="1"/>
  <c r="H42" i="1" s="1"/>
  <c r="I42" i="1" s="1"/>
  <c r="H43" i="1" a="1"/>
  <c r="H43" i="1" s="1"/>
  <c r="I43" i="1" s="1"/>
  <c r="H44" i="1" a="1"/>
  <c r="H44" i="1" s="1"/>
  <c r="I44" i="1" s="1"/>
  <c r="H45" i="1" a="1"/>
  <c r="H45" i="1" s="1"/>
  <c r="I45" i="1" s="1"/>
  <c r="H46" i="1" a="1"/>
  <c r="H46" i="1"/>
  <c r="I46" i="1" s="1"/>
  <c r="H47" i="1" a="1"/>
  <c r="H47" i="1"/>
  <c r="I47" i="1" s="1"/>
  <c r="H48" i="1" a="1"/>
  <c r="H48" i="1" s="1"/>
  <c r="I48" i="1" s="1"/>
  <c r="H49" i="1" a="1"/>
  <c r="H49" i="1" s="1"/>
  <c r="I49" i="1" s="1"/>
  <c r="H50" i="1" a="1"/>
  <c r="H50" i="1" s="1"/>
  <c r="I50" i="1" s="1"/>
  <c r="H51" i="1" a="1"/>
  <c r="H51" i="1" s="1"/>
  <c r="I51" i="1" s="1"/>
  <c r="H52" i="1" a="1"/>
  <c r="H52" i="1" s="1"/>
  <c r="I52" i="1" s="1"/>
  <c r="H53" i="1" a="1"/>
  <c r="H53" i="1"/>
  <c r="I53" i="1" s="1"/>
  <c r="H54" i="1" a="1"/>
  <c r="H54" i="1" s="1"/>
  <c r="I54" i="1" s="1"/>
  <c r="H55" i="1" a="1"/>
  <c r="H55" i="1" s="1"/>
  <c r="I55" i="1" s="1"/>
  <c r="H56" i="1" a="1"/>
  <c r="H56" i="1" s="1"/>
  <c r="I56" i="1" s="1"/>
  <c r="H57" i="1" a="1"/>
  <c r="H57" i="1" s="1"/>
  <c r="I57" i="1" s="1"/>
  <c r="H58" i="1" a="1"/>
  <c r="H58" i="1"/>
  <c r="I58" i="1" s="1"/>
  <c r="H59" i="1" a="1"/>
  <c r="H59" i="1" s="1"/>
  <c r="I59" i="1" s="1"/>
  <c r="H60" i="1" a="1"/>
  <c r="H60" i="1" s="1"/>
  <c r="I60" i="1" s="1"/>
  <c r="J32" i="1" a="1"/>
  <c r="J32" i="1" s="1"/>
  <c r="K32" i="1" s="1"/>
  <c r="J33" i="1" a="1"/>
  <c r="J33" i="1" s="1"/>
  <c r="K33" i="1" s="1"/>
  <c r="J34" i="1" a="1"/>
  <c r="J34" i="1" s="1"/>
  <c r="K34" i="1" s="1"/>
  <c r="J35" i="1" a="1"/>
  <c r="J35" i="1" s="1"/>
  <c r="K35" i="1" s="1"/>
  <c r="J36" i="1" a="1"/>
  <c r="J36" i="1" s="1"/>
  <c r="K36" i="1" s="1"/>
  <c r="J37" i="1" a="1"/>
  <c r="J37" i="1"/>
  <c r="K37" i="1" s="1"/>
  <c r="J38" i="1" a="1"/>
  <c r="J38" i="1" s="1"/>
  <c r="K38" i="1" s="1"/>
  <c r="J39" i="1" a="1"/>
  <c r="J39" i="1" s="1"/>
  <c r="K39" i="1" s="1"/>
  <c r="J40" i="1" a="1"/>
  <c r="J40" i="1" s="1"/>
  <c r="K40" i="1" s="1"/>
  <c r="J41" i="1" a="1"/>
  <c r="J41" i="1" s="1"/>
  <c r="K41" i="1" s="1"/>
  <c r="J42" i="1" a="1"/>
  <c r="J42" i="1" s="1"/>
  <c r="K42" i="1" s="1"/>
  <c r="J43" i="1" a="1"/>
  <c r="J43" i="1" s="1"/>
  <c r="K43" i="1" s="1"/>
  <c r="J44" i="1" a="1"/>
  <c r="J44" i="1" s="1"/>
  <c r="K44" i="1" s="1"/>
  <c r="J45" i="1" a="1"/>
  <c r="J45" i="1" s="1"/>
  <c r="K45" i="1" s="1"/>
  <c r="J46" i="1" a="1"/>
  <c r="J46" i="1" s="1"/>
  <c r="K46" i="1" s="1"/>
  <c r="J47" i="1" a="1"/>
  <c r="J47" i="1" s="1"/>
  <c r="K47" i="1" s="1"/>
  <c r="J48" i="1" a="1"/>
  <c r="J48" i="1" s="1"/>
  <c r="K48" i="1" s="1"/>
  <c r="J49" i="1" a="1"/>
  <c r="J49" i="1" s="1"/>
  <c r="K49" i="1" s="1"/>
  <c r="J50" i="1" a="1"/>
  <c r="J50" i="1" s="1"/>
  <c r="K50" i="1" s="1"/>
  <c r="J51" i="1" a="1"/>
  <c r="J51" i="1" s="1"/>
  <c r="K51" i="1" s="1"/>
  <c r="J52" i="1" a="1"/>
  <c r="J52" i="1" s="1"/>
  <c r="K52" i="1" s="1"/>
  <c r="J53" i="1" a="1"/>
  <c r="J53" i="1" s="1"/>
  <c r="K53" i="1" s="1"/>
  <c r="J54" i="1" a="1"/>
  <c r="J54" i="1" s="1"/>
  <c r="K54" i="1" s="1"/>
  <c r="J55" i="1" a="1"/>
  <c r="J55" i="1" s="1"/>
  <c r="K55" i="1" s="1"/>
  <c r="J56" i="1" a="1"/>
  <c r="J56" i="1" s="1"/>
  <c r="K56" i="1" s="1"/>
  <c r="J57" i="1" a="1"/>
  <c r="J57" i="1" s="1"/>
  <c r="K57" i="1" s="1"/>
  <c r="J58" i="1" a="1"/>
  <c r="J58" i="1" s="1"/>
  <c r="K58" i="1" s="1"/>
  <c r="J59" i="1" a="1"/>
  <c r="J59" i="1" s="1"/>
  <c r="K59" i="1" s="1"/>
  <c r="J60" i="1" a="1"/>
  <c r="J60" i="1" s="1"/>
  <c r="K60" i="1" s="1"/>
  <c r="F27" i="1"/>
  <c r="F28" i="1" s="1"/>
  <c r="C27" i="1"/>
  <c r="C28" i="1" s="1"/>
  <c r="J19" i="1"/>
  <c r="J20" i="1"/>
  <c r="J21" i="1"/>
  <c r="J18" i="1"/>
  <c r="AB7" i="2" l="1"/>
  <c r="AE7" i="2" s="1"/>
  <c r="AB6" i="2"/>
  <c r="AE6" i="2" s="1"/>
  <c r="AB4" i="2"/>
  <c r="AE4" i="2" s="1"/>
  <c r="AB5" i="2"/>
  <c r="AE5" i="2" s="1"/>
  <c r="K19" i="1"/>
  <c r="L19" i="1" s="1"/>
  <c r="K21" i="1"/>
  <c r="L21" i="1" s="1"/>
  <c r="K20" i="1"/>
  <c r="L20" i="1" s="1"/>
  <c r="I27" i="1"/>
  <c r="K18" i="1"/>
  <c r="L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<sst xmlns="http://schemas.openxmlformats.org/spreadsheetml/2006/main" count="92" uniqueCount="45">
  <si>
    <t>Presupuesto Mensual</t>
  </si>
  <si>
    <t>Distribución recomendada de ingresos:</t>
  </si>
  <si>
    <t>Necesidades Básicas</t>
  </si>
  <si>
    <t>Vivienda</t>
  </si>
  <si>
    <t>Alimentación</t>
  </si>
  <si>
    <t>Estudios</t>
  </si>
  <si>
    <t>Salud primaria</t>
  </si>
  <si>
    <t>Financiamientos</t>
  </si>
  <si>
    <t>Deudas</t>
  </si>
  <si>
    <t>Préstamos</t>
  </si>
  <si>
    <t>Visacuotas</t>
  </si>
  <si>
    <t>Recreación</t>
  </si>
  <si>
    <t>Ahorro</t>
  </si>
  <si>
    <t>FLUJO PRESUPUESTADO</t>
  </si>
  <si>
    <t>FLUJO REAL</t>
  </si>
  <si>
    <t>TOTAL DE INGRESOS</t>
  </si>
  <si>
    <t>TOTAL DE EGRESOS</t>
  </si>
  <si>
    <t xml:space="preserve">SALDO </t>
  </si>
  <si>
    <t>Fecha de pago</t>
  </si>
  <si>
    <t>Categoría</t>
  </si>
  <si>
    <t>Descripción</t>
  </si>
  <si>
    <t>Monto presupuestado</t>
  </si>
  <si>
    <t>Monto pagado</t>
  </si>
  <si>
    <t xml:space="preserve">Renta </t>
  </si>
  <si>
    <t xml:space="preserve">Necesidades Basicas </t>
  </si>
  <si>
    <t xml:space="preserve">Matriz </t>
  </si>
  <si>
    <t xml:space="preserve">Necesidades </t>
  </si>
  <si>
    <t xml:space="preserve">Financiamiento </t>
  </si>
  <si>
    <t>%</t>
  </si>
  <si>
    <t xml:space="preserve">Distribución </t>
  </si>
  <si>
    <t>Salida</t>
  </si>
  <si>
    <t xml:space="preserve">Prestamo </t>
  </si>
  <si>
    <t>Reserva para emergencias</t>
  </si>
  <si>
    <t xml:space="preserve">Totales </t>
  </si>
  <si>
    <t xml:space="preserve">Recreación </t>
  </si>
  <si>
    <t>Resumen por categoría</t>
  </si>
  <si>
    <t>Total Pagado</t>
  </si>
  <si>
    <t>Total Presupuestado</t>
  </si>
  <si>
    <t>% Esperado</t>
  </si>
  <si>
    <t>% Pagado</t>
  </si>
  <si>
    <t>Rubro</t>
  </si>
  <si>
    <t>Distribución de tus ingresos:</t>
  </si>
  <si>
    <t>Te sugerimos organizar tus gastos mensuales basado en los porcentajes 
que se muestran a continuación:</t>
  </si>
  <si>
    <t>A continuación, completa el campo TOTAL DE INGRESOS, y luego, completa la tabla según los campos que se solicitan.</t>
  </si>
  <si>
    <t>En la siguiente gráfica, podrás ver si tus gastos se han mantenido dentro de los parámetros sugeridos: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</si>
</sst>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Century Gothic"/>
      <family val="1"/>
    </font>
    <font>
      <b/>
      <sz val="18"/>
      <color rgb="FFD1F066"/>
      <name val="Century Gothic"/>
      <family val="1"/>
    </font>
    <font>
      <b/>
      <sz val="16"/>
      <color rgb="FFD1F066"/>
      <name val="Century Gothic"/>
      <family val="1"/>
    </font>
    <font>
      <b/>
      <sz val="12"/>
      <color rgb="FF0D385C"/>
      <name val="Century Gothic"/>
      <family val="1"/>
    </font>
    <font>
      <b/>
      <sz val="12"/>
      <color rgb="FFD1F066"/>
      <name val="Century Gothic"/>
      <family val="1"/>
    </font>
    <font>
      <sz val="12"/>
      <color rgb="FF0D385C"/>
      <name val="Century Gothic"/>
      <family val="1"/>
    </font>
    <font>
      <sz val="12"/>
      <color theme="1"/>
      <name val="Aptos Narrow"/>
      <family val="2"/>
      <scheme val="minor"/>
    </font>
    <font>
      <sz val="12"/>
      <color theme="0"/>
      <name val="Century Gothic"/>
      <family val="1"/>
    </font>
    <font>
      <b/>
      <i/>
      <sz val="14"/>
      <color rgb="FF0D385C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0D385C"/>
        <bgColor indexed="64"/>
      </patternFill>
    </fill>
    <fill>
      <patternFill patternType="solid">
        <fgColor rgb="FFD1F066"/>
        <bgColor indexed="64"/>
      </patternFill>
    </fill>
    <fill>
      <patternFill patternType="solid">
        <fgColor rgb="FFDDE4EB"/>
        <bgColor indexed="64"/>
      </patternFill>
    </fill>
  </fills>
  <borders count="4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 style="thin">
        <color rgb="FFBEC3C9"/>
      </top>
      <bottom/>
      <diagonal/>
    </border>
    <border>
      <left/>
      <right/>
      <top/>
      <bottom style="thin">
        <color rgb="FFBEC3C9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5" fillId="2" borderId="0" xfId="0" applyFont="1" applyFill="1"/>
    <xf numFmtId="164" fontId="5" fillId="2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4" fillId="0" borderId="1" xfId="0" applyNumberFormat="1" applyFont="1" applyBorder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/>
    <xf numFmtId="9" fontId="8" fillId="0" borderId="0" xfId="1" applyFont="1"/>
    <xf numFmtId="0" fontId="6" fillId="0" borderId="0" xfId="0" applyFont="1"/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/>
    <xf numFmtId="164" fontId="4" fillId="0" borderId="0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4" borderId="0" xfId="0" applyFont="1" applyFill="1"/>
    <xf numFmtId="164" fontId="4" fillId="4" borderId="0" xfId="0" applyNumberFormat="1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EC3C9"/>
      <color rgb="FFDDE4EB"/>
      <color rgb="FFD1F066"/>
      <color rgb="FF0D38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74-C044-8B37-3BB75865F566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74-C044-8B37-3BB75865F566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74-C044-8B37-3BB75865F566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574-C044-8B37-3BB75865F566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574-C044-8B37-3BB75865F566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574-C044-8B37-3BB75865F566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574-C044-8B37-3BB75865F566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574-C044-8B37-3BB75865F566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574-C044-8B37-3BB75865F566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574-C044-8B37-3BB75865F566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574-C044-8B37-3BB75865F566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574-C044-8B37-3BB75865F566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574-C044-8B37-3BB75865F566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574-C044-8B37-3BB75865F5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shade val="39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574-C044-8B37-3BB75865F5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shade val="4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574-C044-8B37-3BB75865F56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shade val="5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574-C044-8B37-3BB75865F56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shade val="67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574-C044-8B37-3BB75865F56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shade val="7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574-C044-8B37-3BB75865F56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shade val="8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574-C044-8B37-3BB75865F56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shade val="9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574-C044-8B37-3BB75865F56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tint val="9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574-C044-8B37-3BB75865F56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tint val="8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C574-C044-8B37-3BB75865F56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tint val="77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C574-C044-8B37-3BB75865F56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tint val="6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C574-C044-8B37-3BB75865F56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tint val="5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C574-C044-8B37-3BB75865F566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tint val="49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C574-C044-8B37-3BB75865F566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tint val="40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C574-C044-8B37-3BB75865F56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PRESUPUESTO!$B$7:$B$20</c:f>
              <c:strCache>
                <c:ptCount val="14"/>
                <c:pt idx="0">
                  <c:v>Necesidades Básicas</c:v>
                </c:pt>
                <c:pt idx="1">
                  <c:v>Vivienda</c:v>
                </c:pt>
                <c:pt idx="2">
                  <c:v>Alimentación</c:v>
                </c:pt>
                <c:pt idx="3">
                  <c:v>Estudios</c:v>
                </c:pt>
                <c:pt idx="4">
                  <c:v>Salud primaria</c:v>
                </c:pt>
                <c:pt idx="6">
                  <c:v>Financiamientos</c:v>
                </c:pt>
                <c:pt idx="7">
                  <c:v>Deudas</c:v>
                </c:pt>
                <c:pt idx="8">
                  <c:v>Préstamos</c:v>
                </c:pt>
                <c:pt idx="9">
                  <c:v>Visacuotas</c:v>
                </c:pt>
                <c:pt idx="11">
                  <c:v>Recreación</c:v>
                </c:pt>
                <c:pt idx="13">
                  <c:v>Ahorro</c:v>
                </c:pt>
              </c:strCache>
            </c:strRef>
          </c:cat>
          <c:val>
            <c:numRef>
              <c:f>PRESUPUESTO!$D$7:$D$20</c:f>
              <c:numCache>
                <c:formatCode>General</c:formatCode>
                <c:ptCount val="14"/>
                <c:pt idx="0" formatCode="0%">
                  <c:v>0.4</c:v>
                </c:pt>
                <c:pt idx="6" formatCode="0%">
                  <c:v>0.25</c:v>
                </c:pt>
                <c:pt idx="11" formatCode="0%">
                  <c:v>0.15</c:v>
                </c:pt>
                <c:pt idx="13" formatCode="0%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574-C044-8B37-3BB75865F56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B3-9E43-AA30-650ED15D233B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B3-9E43-AA30-650ED15D233B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B3-9E43-AA30-650ED15D233B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B3-9E43-AA30-650ED15D233B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8B3-9E43-AA30-650ED15D233B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8B3-9E43-AA30-650ED15D233B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8B3-9E43-AA30-650ED15D233B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8B3-9E43-AA30-650ED15D233B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8B3-9E43-AA30-650ED15D233B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8B3-9E43-AA30-650ED15D233B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8B3-9E43-AA30-650ED15D233B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8B3-9E43-AA30-650ED15D233B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8B3-9E43-AA30-650ED15D233B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8B3-9E43-AA30-650ED15D233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shade val="39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8B3-9E43-AA30-650ED15D233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shade val="4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8B3-9E43-AA30-650ED15D233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shade val="5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8B3-9E43-AA30-650ED15D233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shade val="67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8B3-9E43-AA30-650ED15D233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shade val="7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8B3-9E43-AA30-650ED15D233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shade val="8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8B3-9E43-AA30-650ED15D233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shade val="9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8B3-9E43-AA30-650ED15D233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tint val="9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78B3-9E43-AA30-650ED15D233B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tint val="86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78B3-9E43-AA30-650ED15D233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tint val="77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78B3-9E43-AA30-650ED15D233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tint val="6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78B3-9E43-AA30-650ED15D233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tint val="58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78B3-9E43-AA30-650ED15D233B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tint val="49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78B3-9E43-AA30-650ED15D233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tint val="40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78B3-9E43-AA30-650ED15D2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Revisado!$B$12:$B$25</c:f>
              <c:strCache>
                <c:ptCount val="14"/>
                <c:pt idx="0">
                  <c:v>Necesidades Básicas</c:v>
                </c:pt>
                <c:pt idx="1">
                  <c:v>Vivienda</c:v>
                </c:pt>
                <c:pt idx="2">
                  <c:v>Alimentación</c:v>
                </c:pt>
                <c:pt idx="3">
                  <c:v>Estudios</c:v>
                </c:pt>
                <c:pt idx="4">
                  <c:v>Salud primaria</c:v>
                </c:pt>
                <c:pt idx="6">
                  <c:v>Financiamientos</c:v>
                </c:pt>
                <c:pt idx="7">
                  <c:v>Deudas</c:v>
                </c:pt>
                <c:pt idx="8">
                  <c:v>Préstamos</c:v>
                </c:pt>
                <c:pt idx="9">
                  <c:v>Visacuotas</c:v>
                </c:pt>
                <c:pt idx="11">
                  <c:v>Recreación</c:v>
                </c:pt>
                <c:pt idx="13">
                  <c:v>Ahorro</c:v>
                </c:pt>
              </c:strCache>
            </c:strRef>
          </c:cat>
          <c:val>
            <c:numRef>
              <c:f>Revisado!$D$12:$D$25</c:f>
              <c:numCache>
                <c:formatCode>General</c:formatCode>
                <c:ptCount val="14"/>
                <c:pt idx="0" formatCode="0%">
                  <c:v>0.4</c:v>
                </c:pt>
                <c:pt idx="6" formatCode="0%">
                  <c:v>0.25</c:v>
                </c:pt>
                <c:pt idx="11" formatCode="0%">
                  <c:v>0.15</c:v>
                </c:pt>
                <c:pt idx="13" formatCode="0%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B3-9E43-AA30-650ED15D233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% Pagado en el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Revisado!$AA$4:$AA$7</c:f>
              <c:strCache>
                <c:ptCount val="4"/>
                <c:pt idx="0">
                  <c:v>Necesidades Básicas</c:v>
                </c:pt>
                <c:pt idx="1">
                  <c:v>Financiamientos</c:v>
                </c:pt>
                <c:pt idx="2">
                  <c:v>Recreación</c:v>
                </c:pt>
                <c:pt idx="3">
                  <c:v>Ahorro</c:v>
                </c:pt>
              </c:strCache>
            </c:strRef>
          </c:cat>
          <c:val>
            <c:numRef>
              <c:f>Revisado!$AE$4:$AE$7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1-F94F-93B4-103759CBD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038448"/>
        <c:axId val="1478040160"/>
      </c:barChart>
      <c:catAx>
        <c:axId val="147803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78040160"/>
        <c:crosses val="autoZero"/>
        <c:auto val="1"/>
        <c:lblAlgn val="ctr"/>
        <c:lblOffset val="100"/>
        <c:noMultiLvlLbl val="0"/>
      </c:catAx>
      <c:valAx>
        <c:axId val="147804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7803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702991</xdr:colOff>
      <xdr:row>5</xdr:row>
      <xdr:rowOff>89798</xdr:rowOff>
    </xdr:from>
    <xdr:to>
      <xdr:col>6</xdr:col>
      <xdr:colOff>25657</xdr:colOff>
      <xdr:row>22</xdr:row>
      <xdr:rowOff>51313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9D05E2-7D47-6E4A-A64F-E7681654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702991</xdr:colOff>
      <xdr:row>5</xdr:row>
      <xdr:rowOff>89798</xdr:rowOff>
    </xdr:from>
    <xdr:to>
      <xdr:col>6</xdr:col>
      <xdr:colOff>1689100</xdr:colOff>
      <xdr:row>26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B677EA-139D-7A43-87A9-301A2A776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435381</xdr:colOff>
      <xdr:row>73</xdr:row>
      <xdr:rowOff>59267</xdr:rowOff>
    </xdr:from>
    <xdr:to>
      <xdr:col>5</xdr:col>
      <xdr:colOff>1181426</xdr:colOff>
      <xdr:row>89</xdr:row>
      <xdr:rowOff>194082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DFD76F-11FB-5321-138C-253267288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3C33-76A7-FD46-BDF7-3544B4DE36DD}">
  <sheetPr>
    <tabColor theme="5" tint="-0.499984740745262"/>
  </sheetPr>
  <dimension ref="A2:O60"/>
  <sheetViews>
    <sheetView showGridLines="0" topLeftCell="A15" zoomScale="85" zoomScaleNormal="85" workbookViewId="0">
      <selection activeCell="H31" sqref="H31"/>
    </sheetView>
  </sheetViews>
  <sheetFormatPr baseColWidth="10" defaultColWidth="10.83203125" defaultRowHeight="16" x14ac:dyDescent="0.2"/>
  <cols>
    <col min="1" max="1" width="3.5" style="1" bestFit="1" customWidth="1"/>
    <col min="2" max="2" width="20" style="1" bestFit="1" customWidth="1"/>
    <col min="3" max="3" width="28.6640625" style="1" bestFit="1" customWidth="1"/>
    <col min="4" max="4" width="37.33203125" style="1" customWidth="1"/>
    <col min="5" max="5" width="20" style="1" bestFit="1" customWidth="1"/>
    <col min="6" max="6" width="24.33203125" style="1" customWidth="1"/>
    <col min="7" max="7" width="22.6640625" style="1" bestFit="1" customWidth="1"/>
    <col min="8" max="9" width="17.1640625" style="1" bestFit="1" customWidth="1"/>
    <col min="10" max="10" width="13.1640625" style="1" bestFit="1" customWidth="1"/>
    <col min="11" max="11" width="14.5" style="1" bestFit="1" customWidth="1"/>
    <col min="12" max="16384" width="10.83203125" style="1"/>
  </cols>
  <sheetData>
    <row r="2" spans="2:6" ht="17.25" customHeight="1" x14ac:dyDescent="0.2">
      <c r="B2" s="18" t="s">
        <v>0</v>
      </c>
      <c r="C2" s="18"/>
      <c r="D2" s="18"/>
      <c r="E2" s="18"/>
      <c r="F2" s="18"/>
    </row>
    <row r="3" spans="2:6" ht="17.25" customHeight="1" x14ac:dyDescent="0.2">
      <c r="B3" s="18"/>
      <c r="C3" s="18"/>
      <c r="D3" s="18"/>
      <c r="E3" s="18"/>
      <c r="F3" s="18"/>
    </row>
    <row r="5" spans="2:6" ht="21" customHeight="1" x14ac:dyDescent="0.2">
      <c r="B5" s="19" t="s">
        <v>1</v>
      </c>
      <c r="C5" s="19"/>
      <c r="D5" s="19"/>
      <c r="E5" s="19"/>
      <c r="F5" s="19"/>
    </row>
    <row r="7" spans="2:6" x14ac:dyDescent="0.2">
      <c r="B7" s="17" t="s">
        <v>2</v>
      </c>
      <c r="C7" s="17"/>
      <c r="D7" s="2">
        <v>0.4</v>
      </c>
    </row>
    <row r="8" spans="2:6" x14ac:dyDescent="0.2">
      <c r="B8" s="1" t="s">
        <v>3</v>
      </c>
      <c r="D8" s="3"/>
    </row>
    <row r="9" spans="2:6" x14ac:dyDescent="0.2">
      <c r="B9" s="1" t="s">
        <v>4</v>
      </c>
      <c r="D9" s="3"/>
    </row>
    <row r="10" spans="2:6" x14ac:dyDescent="0.2">
      <c r="B10" s="1" t="s">
        <v>5</v>
      </c>
      <c r="D10" s="3"/>
    </row>
    <row r="11" spans="2:6" x14ac:dyDescent="0.2">
      <c r="B11" s="1" t="s">
        <v>6</v>
      </c>
      <c r="D11" s="3"/>
    </row>
    <row r="12" spans="2:6" x14ac:dyDescent="0.2">
      <c r="D12" s="3"/>
    </row>
    <row r="13" spans="2:6" x14ac:dyDescent="0.2">
      <c r="B13" s="17" t="s">
        <v>7</v>
      </c>
      <c r="C13" s="17"/>
      <c r="D13" s="2">
        <v>0.25</v>
      </c>
    </row>
    <row r="14" spans="2:6" x14ac:dyDescent="0.2">
      <c r="B14" s="1" t="s">
        <v>8</v>
      </c>
      <c r="D14" s="3"/>
    </row>
    <row r="15" spans="2:6" x14ac:dyDescent="0.2">
      <c r="B15" s="1" t="s">
        <v>9</v>
      </c>
      <c r="D15" s="3"/>
    </row>
    <row r="16" spans="2:6" x14ac:dyDescent="0.2">
      <c r="B16" s="1" t="s">
        <v>10</v>
      </c>
      <c r="D16" s="3"/>
    </row>
    <row r="17" spans="1:15" x14ac:dyDescent="0.2">
      <c r="D17" s="3"/>
      <c r="H17" s="1" t="s">
        <v>25</v>
      </c>
      <c r="I17" s="1" t="s">
        <v>28</v>
      </c>
      <c r="J17" s="1" t="s">
        <v>29</v>
      </c>
      <c r="K17" s="1" t="s">
        <v>26</v>
      </c>
    </row>
    <row r="18" spans="1:15" x14ac:dyDescent="0.2">
      <c r="B18" s="17" t="s">
        <v>11</v>
      </c>
      <c r="C18" s="17"/>
      <c r="D18" s="2">
        <v>0.15</v>
      </c>
      <c r="H18" s="1" t="s">
        <v>26</v>
      </c>
      <c r="I18" s="1">
        <v>0.4</v>
      </c>
      <c r="J18" s="1">
        <f>I18*$C$26</f>
        <v>4000</v>
      </c>
      <c r="K18" s="1">
        <f>SUM(I31:I60)</f>
        <v>200</v>
      </c>
      <c r="L18" s="1">
        <f>K18/J18</f>
        <v>0.05</v>
      </c>
      <c r="M18" s="1">
        <v>1</v>
      </c>
    </row>
    <row r="19" spans="1:15" x14ac:dyDescent="0.2">
      <c r="D19" s="3"/>
      <c r="H19" s="1" t="s">
        <v>27</v>
      </c>
      <c r="I19" s="1">
        <v>0.25</v>
      </c>
      <c r="J19" s="1">
        <f t="shared" ref="J19:J21" si="0">I19*$C$26</f>
        <v>2500</v>
      </c>
      <c r="K19" s="15">
        <f>SUM(K31:K60)</f>
        <v>3000</v>
      </c>
      <c r="L19" s="15">
        <f>K19/J19</f>
        <v>1.2</v>
      </c>
    </row>
    <row r="20" spans="1:15" x14ac:dyDescent="0.2">
      <c r="B20" s="17" t="s">
        <v>12</v>
      </c>
      <c r="C20" s="17"/>
      <c r="D20" s="2">
        <v>0.2</v>
      </c>
      <c r="H20" s="1" t="s">
        <v>11</v>
      </c>
      <c r="I20" s="1">
        <v>0.15</v>
      </c>
      <c r="J20" s="1">
        <f t="shared" si="0"/>
        <v>1500</v>
      </c>
      <c r="K20" s="15">
        <f>SUM(M31:M60)</f>
        <v>0</v>
      </c>
      <c r="L20" s="15">
        <f>K20/J20</f>
        <v>0</v>
      </c>
    </row>
    <row r="21" spans="1:15" x14ac:dyDescent="0.2">
      <c r="B21" s="1" t="s">
        <v>12</v>
      </c>
      <c r="H21" s="1" t="s">
        <v>12</v>
      </c>
      <c r="I21" s="1">
        <v>0.2</v>
      </c>
      <c r="J21" s="1">
        <f t="shared" si="0"/>
        <v>2000</v>
      </c>
      <c r="K21" s="15">
        <f>SUM(O31:O60)</f>
        <v>0</v>
      </c>
      <c r="L21" s="15">
        <f>K21/J21</f>
        <v>0</v>
      </c>
    </row>
    <row r="22" spans="1:15" x14ac:dyDescent="0.2">
      <c r="B22" s="1" t="s">
        <v>32</v>
      </c>
    </row>
    <row r="25" spans="1:15" x14ac:dyDescent="0.2">
      <c r="B25" s="17" t="s">
        <v>13</v>
      </c>
      <c r="C25" s="17"/>
      <c r="E25" s="17" t="s">
        <v>14</v>
      </c>
      <c r="F25" s="17"/>
    </row>
    <row r="26" spans="1:15" x14ac:dyDescent="0.2">
      <c r="B26" s="4" t="s">
        <v>15</v>
      </c>
      <c r="C26" s="5">
        <v>10000</v>
      </c>
      <c r="E26" s="4" t="s">
        <v>15</v>
      </c>
      <c r="F26" s="5">
        <v>10000</v>
      </c>
    </row>
    <row r="27" spans="1:15" x14ac:dyDescent="0.2">
      <c r="B27" s="4" t="s">
        <v>16</v>
      </c>
      <c r="C27" s="5">
        <f>SUM(E31:E45)</f>
        <v>3200</v>
      </c>
      <c r="E27" s="4" t="s">
        <v>16</v>
      </c>
      <c r="F27" s="5">
        <f>SUM(F31:F45)</f>
        <v>3200</v>
      </c>
      <c r="I27" s="14">
        <f>C27-F27</f>
        <v>0</v>
      </c>
    </row>
    <row r="28" spans="1:15" x14ac:dyDescent="0.2">
      <c r="B28" s="6" t="s">
        <v>17</v>
      </c>
      <c r="C28" s="7">
        <f>(C26-C27)</f>
        <v>6800</v>
      </c>
      <c r="E28" s="6" t="s">
        <v>17</v>
      </c>
      <c r="F28" s="7">
        <f>(F26-F27)</f>
        <v>6800</v>
      </c>
    </row>
    <row r="30" spans="1:15" ht="34" x14ac:dyDescent="0.2">
      <c r="B30" s="8" t="s">
        <v>18</v>
      </c>
      <c r="C30" s="9" t="s">
        <v>19</v>
      </c>
      <c r="D30" s="8" t="s">
        <v>20</v>
      </c>
      <c r="E30" s="8" t="s">
        <v>21</v>
      </c>
      <c r="F30" s="8" t="s">
        <v>22</v>
      </c>
      <c r="H30" s="16" t="s">
        <v>24</v>
      </c>
      <c r="I30" s="16" t="s">
        <v>33</v>
      </c>
      <c r="J30" s="16" t="s">
        <v>27</v>
      </c>
      <c r="K30" s="16" t="s">
        <v>33</v>
      </c>
      <c r="L30" s="16" t="s">
        <v>34</v>
      </c>
      <c r="M30" s="16" t="s">
        <v>33</v>
      </c>
      <c r="N30" s="16" t="s">
        <v>12</v>
      </c>
      <c r="O30" s="16" t="s">
        <v>33</v>
      </c>
    </row>
    <row r="31" spans="1:15" x14ac:dyDescent="0.2">
      <c r="A31" s="1">
        <v>1</v>
      </c>
      <c r="B31" s="10">
        <v>45559</v>
      </c>
      <c r="C31" s="11" t="s">
        <v>8</v>
      </c>
      <c r="D31" s="12" t="s">
        <v>23</v>
      </c>
      <c r="E31" s="12">
        <v>3000</v>
      </c>
      <c r="F31" s="13">
        <v>2800</v>
      </c>
      <c r="H31" s="1" cm="1">
        <f t="array" ref="H31">_xlfn.IFS(C31="Vivienda",1,C31="Alimentación",1,C31="Estudios",1,C31="Salud primaria",1,C31="Deudas",0,C31="Préstamos",0,C31="Visacuotas",0,C31="Recreación",0,C31="Ahorro",0,C31="Reserva para emergencias",0,C31="",0)</f>
        <v>0</v>
      </c>
      <c r="I31" s="15">
        <f t="shared" ref="I31:I60" si="1">H31*F31</f>
        <v>0</v>
      </c>
      <c r="J31" s="1" cm="1">
        <f t="array" ref="J31">_xlfn.IFS(C31="Vivienda",0,C31="Alimentación",0,C31="Estudios",0,C31="Salud primaria",0,C31="Deudas",1,C31="Préstamos",1,C31="Visacuotas",1,C31="Recreación",0,C31="Ahorro",0,C31="Reserva para emergencias",0,C31="",0)</f>
        <v>1</v>
      </c>
      <c r="K31" s="15">
        <f t="shared" ref="K31:K60" si="2">J31*F31</f>
        <v>2800</v>
      </c>
      <c r="L31" s="1" cm="1">
        <f t="array" ref="L31">_xlfn.IFS(C31="Vivienda",0,C31="Alimentación",0,C31="Estudios",0,C31="Salud primaria",0,C31="Deudas",0,C31="Préstamos",0,C31="Visacuotas",0,C31="Recreación",1,C31="Ahorro",0,C31="Reserva para emergencias",0,C31="",0)</f>
        <v>0</v>
      </c>
      <c r="M31" s="15">
        <f t="shared" ref="M31:M60" si="3">L31*F31</f>
        <v>0</v>
      </c>
      <c r="N31" s="1" cm="1">
        <f t="array" ref="N31">_xlfn.IFS(C31="Vivienda",0,C31="Alimentación",0,C31="Estudios",0,C31="Salud primaria",0,C31="Deudas",0,C31="Préstamos",0,C31="Visacuotas",0,C31="Recreación",0,C31="Ahorro",1,C31="Reserva para emergencias",1,C31="",0)</f>
        <v>0</v>
      </c>
      <c r="O31" s="15">
        <f t="shared" ref="O31:O60" si="4">N31*F31</f>
        <v>0</v>
      </c>
    </row>
    <row r="32" spans="1:15" x14ac:dyDescent="0.2">
      <c r="A32" s="1">
        <v>2</v>
      </c>
      <c r="B32" s="10"/>
      <c r="C32" s="11" t="s">
        <v>4</v>
      </c>
      <c r="D32" s="12" t="s">
        <v>30</v>
      </c>
      <c r="E32" s="12">
        <v>200</v>
      </c>
      <c r="F32" s="13">
        <v>200</v>
      </c>
      <c r="H32" s="1" cm="1">
        <f t="array" ref="H32">_xlfn.IFS(C32="Vivienda",1,C32="Alimentación",1,C32="Estudios",1,C32="Salud primaria",1,C32="Deudas",0,C32="Préstamos",0,C32="Visacuotas",0,C32="Recreación",0,C32="Ahorro",0,C32="Reserva para emergencias",0,C32="",0)</f>
        <v>1</v>
      </c>
      <c r="I32" s="15">
        <f t="shared" si="1"/>
        <v>200</v>
      </c>
      <c r="J32" s="1" cm="1">
        <f t="array" ref="J32">_xlfn.IFS(C32="Vivienda",0,C32="Alimentación",0,C32="Estudios",0,C32="Salud primaria",0,C32="Deudas",1,C32="Préstamos",1,C32="Visacuotas",1,C32="Recreación",0,C32="Ahorro",0,C32="Reserva para emergencias",0,C32="",0)</f>
        <v>0</v>
      </c>
      <c r="K32" s="15">
        <f t="shared" si="2"/>
        <v>0</v>
      </c>
      <c r="L32" s="1" cm="1">
        <f t="array" ref="L32">_xlfn.IFS(C32="Vivienda",0,C32="Alimentación",0,C32="Estudios",0,C32="Salud primaria",0,C32="Deudas",0,C32="Préstamos",0,C32="Visacuotas",0,C32="Recreación",1,C32="Ahorro",0,C32="Reserva para emergencias",0,C32="",0)</f>
        <v>0</v>
      </c>
      <c r="M32" s="15">
        <f t="shared" si="3"/>
        <v>0</v>
      </c>
      <c r="N32" s="1" cm="1">
        <f t="array" ref="N32">_xlfn.IFS(C32="Vivienda",0,C32="Alimentación",0,C32="Estudios",0,C32="Salud primaria",0,C32="Deudas",0,C32="Préstamos",0,C32="Visacuotas",0,C32="Recreación",0,C32="Ahorro",1,C32="Reserva para emergencias",1,C32="",0)</f>
        <v>0</v>
      </c>
      <c r="O32" s="15">
        <f t="shared" si="4"/>
        <v>0</v>
      </c>
    </row>
    <row r="33" spans="1:15" x14ac:dyDescent="0.2">
      <c r="A33" s="1">
        <v>3</v>
      </c>
      <c r="B33" s="10"/>
      <c r="C33" s="11" t="s">
        <v>8</v>
      </c>
      <c r="D33" s="12" t="s">
        <v>31</v>
      </c>
      <c r="E33" s="12">
        <v>0</v>
      </c>
      <c r="F33" s="13">
        <v>200</v>
      </c>
      <c r="H33" s="1" cm="1">
        <f t="array" ref="H33">_xlfn.IFS(C33="Vivienda",1,C33="Alimentación",1,C33="Estudios",1,C33="Salud primaria",1,C33="Deudas",0,C33="Préstamos",0,C33="Visacuotas",0,C33="Recreación",0,C33="Ahorro",0,C33="Reserva para emergencias",0,C33="",0)</f>
        <v>0</v>
      </c>
      <c r="I33" s="15">
        <f t="shared" si="1"/>
        <v>0</v>
      </c>
      <c r="J33" s="1" cm="1">
        <f t="array" ref="J33">_xlfn.IFS(C33="Vivienda",0,C33="Alimentación",0,C33="Estudios",0,C33="Salud primaria",0,C33="Deudas",1,C33="Préstamos",1,C33="Visacuotas",1,C33="Recreación",0,C33="Ahorro",0,C33="Reserva para emergencias",0,C33="",0)</f>
        <v>1</v>
      </c>
      <c r="K33" s="15">
        <f t="shared" si="2"/>
        <v>200</v>
      </c>
      <c r="L33" s="1" cm="1">
        <f t="array" ref="L33">_xlfn.IFS(C33="Vivienda",0,C33="Alimentación",0,C33="Estudios",0,C33="Salud primaria",0,C33="Deudas",0,C33="Préstamos",0,C33="Visacuotas",0,C33="Recreación",1,C33="Ahorro",0,C33="Reserva para emergencias",0,C33="",0)</f>
        <v>0</v>
      </c>
      <c r="M33" s="15">
        <f t="shared" si="3"/>
        <v>0</v>
      </c>
      <c r="N33" s="1" cm="1">
        <f t="array" ref="N33">_xlfn.IFS(C33="Vivienda",0,C33="Alimentación",0,C33="Estudios",0,C33="Salud primaria",0,C33="Deudas",0,C33="Préstamos",0,C33="Visacuotas",0,C33="Recreación",0,C33="Ahorro",1,C33="Reserva para emergencias",1,C33="",0)</f>
        <v>0</v>
      </c>
      <c r="O33" s="15">
        <f t="shared" si="4"/>
        <v>0</v>
      </c>
    </row>
    <row r="34" spans="1:15" x14ac:dyDescent="0.2">
      <c r="A34" s="1">
        <v>4</v>
      </c>
      <c r="B34" s="10"/>
      <c r="C34" s="11"/>
      <c r="D34" s="12"/>
      <c r="E34" s="12">
        <v>0</v>
      </c>
      <c r="F34" s="13">
        <v>0</v>
      </c>
      <c r="H34" s="1" cm="1">
        <f t="array" ref="H34">_xlfn.IFS(C34="Vivienda",1,C34="Alimentación",1,C34="Estudios",1,C34="Salud primaria",1,C34="Deudas",0,C34="Préstamos",0,C34="Visacuotas",0,C34="Recreación",0,C34="Ahorro",0,C34="Reserva para emergencias",0,C34="",0)</f>
        <v>0</v>
      </c>
      <c r="I34" s="15">
        <f t="shared" si="1"/>
        <v>0</v>
      </c>
      <c r="J34" s="1" cm="1">
        <f t="array" ref="J34">_xlfn.IFS(C34="Vivienda",0,C34="Alimentación",0,C34="Estudios",0,C34="Salud primaria",0,C34="Deudas",1,C34="Préstamos",1,C34="Visacuotas",1,C34="Recreación",0,C34="Ahorro",0,C34="Reserva para emergencias",0,C34="",0)</f>
        <v>0</v>
      </c>
      <c r="K34" s="15">
        <f t="shared" si="2"/>
        <v>0</v>
      </c>
      <c r="L34" s="1" cm="1">
        <f t="array" ref="L34">_xlfn.IFS(C34="Vivienda",0,C34="Alimentación",0,C34="Estudios",0,C34="Salud primaria",0,C34="Deudas",0,C34="Préstamos",0,C34="Visacuotas",0,C34="Recreación",1,C34="Ahorro",0,C34="Reserva para emergencias",0,C34="",0)</f>
        <v>0</v>
      </c>
      <c r="M34" s="15">
        <f t="shared" si="3"/>
        <v>0</v>
      </c>
      <c r="N34" s="1" cm="1">
        <f t="array" ref="N34">_xlfn.IFS(C34="Vivienda",0,C34="Alimentación",0,C34="Estudios",0,C34="Salud primaria",0,C34="Deudas",0,C34="Préstamos",0,C34="Visacuotas",0,C34="Recreación",0,C34="Ahorro",1,C34="Reserva para emergencias",1,C34="",0)</f>
        <v>0</v>
      </c>
      <c r="O34" s="15">
        <f t="shared" si="4"/>
        <v>0</v>
      </c>
    </row>
    <row r="35" spans="1:15" x14ac:dyDescent="0.2">
      <c r="A35" s="1">
        <v>5</v>
      </c>
      <c r="B35" s="10"/>
      <c r="C35" s="11"/>
      <c r="D35" s="12"/>
      <c r="E35" s="12">
        <v>0</v>
      </c>
      <c r="F35" s="13">
        <v>0</v>
      </c>
      <c r="H35" s="1" cm="1">
        <f t="array" ref="H35">_xlfn.IFS(C35="Vivienda",1,C35="Alimentación",1,C35="Estudios",1,C35="Salud primaria",1,C35="Deudas",0,C35="Préstamos",0,C35="Visacuotas",0,C35="Recreación",0,C35="Ahorro",0,C35="Reserva para emergencias",0,C35="",0)</f>
        <v>0</v>
      </c>
      <c r="I35" s="15">
        <f t="shared" si="1"/>
        <v>0</v>
      </c>
      <c r="J35" s="1" cm="1">
        <f t="array" ref="J35">_xlfn.IFS(C35="Vivienda",0,C35="Alimentación",0,C35="Estudios",0,C35="Salud primaria",0,C35="Deudas",1,C35="Préstamos",1,C35="Visacuotas",1,C35="Recreación",0,C35="Ahorro",0,C35="Reserva para emergencias",0,C35="",0)</f>
        <v>0</v>
      </c>
      <c r="K35" s="15">
        <f t="shared" si="2"/>
        <v>0</v>
      </c>
      <c r="L35" s="1" cm="1">
        <f t="array" ref="L35">_xlfn.IFS(C35="Vivienda",0,C35="Alimentación",0,C35="Estudios",0,C35="Salud primaria",0,C35="Deudas",0,C35="Préstamos",0,C35="Visacuotas",0,C35="Recreación",1,C35="Ahorro",0,C35="Reserva para emergencias",0,C35="",0)</f>
        <v>0</v>
      </c>
      <c r="M35" s="15">
        <f t="shared" si="3"/>
        <v>0</v>
      </c>
      <c r="N35" s="1" cm="1">
        <f t="array" ref="N35">_xlfn.IFS(C35="Vivienda",0,C35="Alimentación",0,C35="Estudios",0,C35="Salud primaria",0,C35="Deudas",0,C35="Préstamos",0,C35="Visacuotas",0,C35="Recreación",0,C35="Ahorro",1,C35="Reserva para emergencias",1,C35="",0)</f>
        <v>0</v>
      </c>
      <c r="O35" s="15">
        <f t="shared" si="4"/>
        <v>0</v>
      </c>
    </row>
    <row r="36" spans="1:15" x14ac:dyDescent="0.2">
      <c r="A36" s="1">
        <v>6</v>
      </c>
      <c r="B36" s="10"/>
      <c r="C36" s="11"/>
      <c r="D36" s="12"/>
      <c r="E36" s="12">
        <v>0</v>
      </c>
      <c r="F36" s="13">
        <v>0</v>
      </c>
      <c r="H36" s="1" cm="1">
        <f t="array" ref="H36">_xlfn.IFS(C36="Vivienda",1,C36="Alimentación",1,C36="Estudios",1,C36="Salud primaria",1,C36="Deudas",0,C36="Préstamos",0,C36="Visacuotas",0,C36="Recreación",0,C36="Ahorro",0,C36="Reserva para emergencias",0,C36="",0)</f>
        <v>0</v>
      </c>
      <c r="I36" s="15">
        <f t="shared" si="1"/>
        <v>0</v>
      </c>
      <c r="J36" s="1" cm="1">
        <f t="array" ref="J36">_xlfn.IFS(C36="Vivienda",0,C36="Alimentación",0,C36="Estudios",0,C36="Salud primaria",0,C36="Deudas",1,C36="Préstamos",1,C36="Visacuotas",1,C36="Recreación",0,C36="Ahorro",0,C36="Reserva para emergencias",0,C36="",0)</f>
        <v>0</v>
      </c>
      <c r="K36" s="15">
        <f t="shared" si="2"/>
        <v>0</v>
      </c>
      <c r="L36" s="1" cm="1">
        <f t="array" ref="L36">_xlfn.IFS(C36="Vivienda",0,C36="Alimentación",0,C36="Estudios",0,C36="Salud primaria",0,C36="Deudas",0,C36="Préstamos",0,C36="Visacuotas",0,C36="Recreación",1,C36="Ahorro",0,C36="Reserva para emergencias",0,C36="",0)</f>
        <v>0</v>
      </c>
      <c r="M36" s="15">
        <f t="shared" si="3"/>
        <v>0</v>
      </c>
      <c r="N36" s="1" cm="1">
        <f t="array" ref="N36">_xlfn.IFS(C36="Vivienda",0,C36="Alimentación",0,C36="Estudios",0,C36="Salud primaria",0,C36="Deudas",0,C36="Préstamos",0,C36="Visacuotas",0,C36="Recreación",0,C36="Ahorro",1,C36="Reserva para emergencias",1,C36="",0)</f>
        <v>0</v>
      </c>
      <c r="O36" s="15">
        <f t="shared" si="4"/>
        <v>0</v>
      </c>
    </row>
    <row r="37" spans="1:15" x14ac:dyDescent="0.2">
      <c r="A37" s="1">
        <v>7</v>
      </c>
      <c r="B37" s="10"/>
      <c r="C37" s="11"/>
      <c r="D37" s="12"/>
      <c r="E37" s="12">
        <v>0</v>
      </c>
      <c r="F37" s="13">
        <v>0</v>
      </c>
      <c r="H37" s="1" cm="1">
        <f t="array" ref="H37">_xlfn.IFS(C37="Vivienda",1,C37="Alimentación",1,C37="Estudios",1,C37="Salud primaria",1,C37="Deudas",0,C37="Préstamos",0,C37="Visacuotas",0,C37="Recreación",0,C37="Ahorro",0,C37="Reserva para emergencias",0,C37="",0)</f>
        <v>0</v>
      </c>
      <c r="I37" s="15">
        <f t="shared" si="1"/>
        <v>0</v>
      </c>
      <c r="J37" s="1" cm="1">
        <f t="array" ref="J37">_xlfn.IFS(C37="Vivienda",0,C37="Alimentación",0,C37="Estudios",0,C37="Salud primaria",0,C37="Deudas",1,C37="Préstamos",1,C37="Visacuotas",1,C37="Recreación",0,C37="Ahorro",0,C37="Reserva para emergencias",0,C37="",0)</f>
        <v>0</v>
      </c>
      <c r="K37" s="15">
        <f t="shared" si="2"/>
        <v>0</v>
      </c>
      <c r="L37" s="1" cm="1">
        <f t="array" ref="L37">_xlfn.IFS(C37="Vivienda",0,C37="Alimentación",0,C37="Estudios",0,C37="Salud primaria",0,C37="Deudas",0,C37="Préstamos",0,C37="Visacuotas",0,C37="Recreación",1,C37="Ahorro",0,C37="Reserva para emergencias",0,C37="",0)</f>
        <v>0</v>
      </c>
      <c r="M37" s="15">
        <f t="shared" si="3"/>
        <v>0</v>
      </c>
      <c r="N37" s="1" cm="1">
        <f t="array" ref="N37">_xlfn.IFS(C37="Vivienda",0,C37="Alimentación",0,C37="Estudios",0,C37="Salud primaria",0,C37="Deudas",0,C37="Préstamos",0,C37="Visacuotas",0,C37="Recreación",0,C37="Ahorro",1,C37="Reserva para emergencias",1,C37="",0)</f>
        <v>0</v>
      </c>
      <c r="O37" s="15">
        <f t="shared" si="4"/>
        <v>0</v>
      </c>
    </row>
    <row r="38" spans="1:15" x14ac:dyDescent="0.2">
      <c r="A38" s="1">
        <v>8</v>
      </c>
      <c r="B38" s="10"/>
      <c r="C38" s="11"/>
      <c r="D38" s="12"/>
      <c r="E38" s="12">
        <v>0</v>
      </c>
      <c r="F38" s="13">
        <v>0</v>
      </c>
      <c r="H38" s="1" cm="1">
        <f t="array" ref="H38">_xlfn.IFS(C38="Vivienda",1,C38="Alimentación",1,C38="Estudios",1,C38="Salud primaria",1,C38="Deudas",0,C38="Préstamos",0,C38="Visacuotas",0,C38="Recreación",0,C38="Ahorro",0,C38="Reserva para emergencias",0,C38="",0)</f>
        <v>0</v>
      </c>
      <c r="I38" s="15">
        <f t="shared" si="1"/>
        <v>0</v>
      </c>
      <c r="J38" s="1" cm="1">
        <f t="array" ref="J38">_xlfn.IFS(C38="Vivienda",0,C38="Alimentación",0,C38="Estudios",0,C38="Salud primaria",0,C38="Deudas",1,C38="Préstamos",1,C38="Visacuotas",1,C38="Recreación",0,C38="Ahorro",0,C38="Reserva para emergencias",0,C38="",0)</f>
        <v>0</v>
      </c>
      <c r="K38" s="15">
        <f t="shared" si="2"/>
        <v>0</v>
      </c>
      <c r="L38" s="1" cm="1">
        <f t="array" ref="L38">_xlfn.IFS(C38="Vivienda",0,C38="Alimentación",0,C38="Estudios",0,C38="Salud primaria",0,C38="Deudas",0,C38="Préstamos",0,C38="Visacuotas",0,C38="Recreación",1,C38="Ahorro",0,C38="Reserva para emergencias",0,C38="",0)</f>
        <v>0</v>
      </c>
      <c r="M38" s="15">
        <f t="shared" si="3"/>
        <v>0</v>
      </c>
      <c r="N38" s="1" cm="1">
        <f t="array" ref="N38">_xlfn.IFS(C38="Vivienda",0,C38="Alimentación",0,C38="Estudios",0,C38="Salud primaria",0,C38="Deudas",0,C38="Préstamos",0,C38="Visacuotas",0,C38="Recreación",0,C38="Ahorro",1,C38="Reserva para emergencias",1,C38="",0)</f>
        <v>0</v>
      </c>
      <c r="O38" s="15">
        <f t="shared" si="4"/>
        <v>0</v>
      </c>
    </row>
    <row r="39" spans="1:15" x14ac:dyDescent="0.2">
      <c r="A39" s="1">
        <v>9</v>
      </c>
      <c r="B39" s="10"/>
      <c r="C39" s="11"/>
      <c r="D39" s="12"/>
      <c r="E39" s="12">
        <v>0</v>
      </c>
      <c r="F39" s="13">
        <v>0</v>
      </c>
      <c r="H39" s="1" cm="1">
        <f t="array" ref="H39">_xlfn.IFS(C39="Vivienda",1,C39="Alimentación",1,C39="Estudios",1,C39="Salud primaria",1,C39="Deudas",0,C39="Préstamos",0,C39="Visacuotas",0,C39="Recreación",0,C39="Ahorro",0,C39="Reserva para emergencias",0,C39="",0)</f>
        <v>0</v>
      </c>
      <c r="I39" s="15">
        <f t="shared" si="1"/>
        <v>0</v>
      </c>
      <c r="J39" s="1" cm="1">
        <f t="array" ref="J39">_xlfn.IFS(C39="Vivienda",0,C39="Alimentación",0,C39="Estudios",0,C39="Salud primaria",0,C39="Deudas",1,C39="Préstamos",1,C39="Visacuotas",1,C39="Recreación",0,C39="Ahorro",0,C39="Reserva para emergencias",0,C39="",0)</f>
        <v>0</v>
      </c>
      <c r="K39" s="15">
        <f t="shared" si="2"/>
        <v>0</v>
      </c>
      <c r="L39" s="1" cm="1">
        <f t="array" ref="L39">_xlfn.IFS(C39="Vivienda",0,C39="Alimentación",0,C39="Estudios",0,C39="Salud primaria",0,C39="Deudas",0,C39="Préstamos",0,C39="Visacuotas",0,C39="Recreación",1,C39="Ahorro",0,C39="Reserva para emergencias",0,C39="",0)</f>
        <v>0</v>
      </c>
      <c r="M39" s="15">
        <f t="shared" si="3"/>
        <v>0</v>
      </c>
      <c r="N39" s="1" cm="1">
        <f t="array" ref="N39">_xlfn.IFS(C39="Vivienda",0,C39="Alimentación",0,C39="Estudios",0,C39="Salud primaria",0,C39="Deudas",0,C39="Préstamos",0,C39="Visacuotas",0,C39="Recreación",0,C39="Ahorro",1,C39="Reserva para emergencias",1,C39="",0)</f>
        <v>0</v>
      </c>
      <c r="O39" s="15">
        <f t="shared" si="4"/>
        <v>0</v>
      </c>
    </row>
    <row r="40" spans="1:15" x14ac:dyDescent="0.2">
      <c r="A40" s="1">
        <v>10</v>
      </c>
      <c r="B40" s="10"/>
      <c r="C40" s="11"/>
      <c r="D40" s="12"/>
      <c r="E40" s="12">
        <v>0</v>
      </c>
      <c r="F40" s="13">
        <v>0</v>
      </c>
      <c r="H40" s="1" cm="1">
        <f t="array" ref="H40">_xlfn.IFS(C40="Vivienda",1,C40="Alimentación",1,C40="Estudios",1,C40="Salud primaria",1,C40="Deudas",0,C40="Préstamos",0,C40="Visacuotas",0,C40="Recreación",0,C40="Ahorro",0,C40="Reserva para emergencias",0,C40="",0)</f>
        <v>0</v>
      </c>
      <c r="I40" s="15">
        <f t="shared" si="1"/>
        <v>0</v>
      </c>
      <c r="J40" s="1" cm="1">
        <f t="array" ref="J40">_xlfn.IFS(C40="Vivienda",0,C40="Alimentación",0,C40="Estudios",0,C40="Salud primaria",0,C40="Deudas",1,C40="Préstamos",1,C40="Visacuotas",1,C40="Recreación",0,C40="Ahorro",0,C40="Reserva para emergencias",0,C40="",0)</f>
        <v>0</v>
      </c>
      <c r="K40" s="15">
        <f t="shared" si="2"/>
        <v>0</v>
      </c>
      <c r="L40" s="1" cm="1">
        <f t="array" ref="L40">_xlfn.IFS(C40="Vivienda",0,C40="Alimentación",0,C40="Estudios",0,C40="Salud primaria",0,C40="Deudas",0,C40="Préstamos",0,C40="Visacuotas",0,C40="Recreación",1,C40="Ahorro",0,C40="Reserva para emergencias",0,C40="",0)</f>
        <v>0</v>
      </c>
      <c r="M40" s="15">
        <f t="shared" si="3"/>
        <v>0</v>
      </c>
      <c r="N40" s="1" cm="1">
        <f t="array" ref="N40">_xlfn.IFS(C40="Vivienda",0,C40="Alimentación",0,C40="Estudios",0,C40="Salud primaria",0,C40="Deudas",0,C40="Préstamos",0,C40="Visacuotas",0,C40="Recreación",0,C40="Ahorro",1,C40="Reserva para emergencias",1,C40="",0)</f>
        <v>0</v>
      </c>
      <c r="O40" s="15">
        <f t="shared" si="4"/>
        <v>0</v>
      </c>
    </row>
    <row r="41" spans="1:15" x14ac:dyDescent="0.2">
      <c r="A41" s="1">
        <v>11</v>
      </c>
      <c r="B41" s="10"/>
      <c r="C41" s="11"/>
      <c r="D41" s="12"/>
      <c r="E41" s="12">
        <v>0</v>
      </c>
      <c r="F41" s="13">
        <v>0</v>
      </c>
      <c r="H41" s="1" cm="1">
        <f t="array" ref="H41">_xlfn.IFS(C41="Vivienda",1,C41="Alimentación",1,C41="Estudios",1,C41="Salud primaria",1,C41="Deudas",0,C41="Préstamos",0,C41="Visacuotas",0,C41="Recreación",0,C41="Ahorro",0,C41="Reserva para emergencias",0,C41="",0)</f>
        <v>0</v>
      </c>
      <c r="I41" s="15">
        <f t="shared" si="1"/>
        <v>0</v>
      </c>
      <c r="J41" s="1" cm="1">
        <f t="array" ref="J41">_xlfn.IFS(C41="Vivienda",0,C41="Alimentación",0,C41="Estudios",0,C41="Salud primaria",0,C41="Deudas",1,C41="Préstamos",1,C41="Visacuotas",1,C41="Recreación",0,C41="Ahorro",0,C41="Reserva para emergencias",0,C41="",0)</f>
        <v>0</v>
      </c>
      <c r="K41" s="15">
        <f t="shared" si="2"/>
        <v>0</v>
      </c>
      <c r="L41" s="1" cm="1">
        <f t="array" ref="L41">_xlfn.IFS(C41="Vivienda",0,C41="Alimentación",0,C41="Estudios",0,C41="Salud primaria",0,C41="Deudas",0,C41="Préstamos",0,C41="Visacuotas",0,C41="Recreación",1,C41="Ahorro",0,C41="Reserva para emergencias",0,C41="",0)</f>
        <v>0</v>
      </c>
      <c r="M41" s="15">
        <f t="shared" si="3"/>
        <v>0</v>
      </c>
      <c r="N41" s="1" cm="1">
        <f t="array" ref="N41">_xlfn.IFS(C41="Vivienda",0,C41="Alimentación",0,C41="Estudios",0,C41="Salud primaria",0,C41="Deudas",0,C41="Préstamos",0,C41="Visacuotas",0,C41="Recreación",0,C41="Ahorro",1,C41="Reserva para emergencias",1,C41="",0)</f>
        <v>0</v>
      </c>
      <c r="O41" s="15">
        <f t="shared" si="4"/>
        <v>0</v>
      </c>
    </row>
    <row r="42" spans="1:15" x14ac:dyDescent="0.2">
      <c r="A42" s="1">
        <v>12</v>
      </c>
      <c r="B42" s="10"/>
      <c r="C42" s="11"/>
      <c r="D42" s="12"/>
      <c r="E42" s="12">
        <v>0</v>
      </c>
      <c r="F42" s="13">
        <v>0</v>
      </c>
      <c r="H42" s="1" cm="1">
        <f t="array" ref="H42">_xlfn.IFS(C42="Vivienda",1,C42="Alimentación",1,C42="Estudios",1,C42="Salud primaria",1,C42="Deudas",0,C42="Préstamos",0,C42="Visacuotas",0,C42="Recreación",0,C42="Ahorro",0,C42="Reserva para emergencias",0,C42="",0)</f>
        <v>0</v>
      </c>
      <c r="I42" s="15">
        <f t="shared" si="1"/>
        <v>0</v>
      </c>
      <c r="J42" s="1" cm="1">
        <f t="array" ref="J42">_xlfn.IFS(C42="Vivienda",0,C42="Alimentación",0,C42="Estudios",0,C42="Salud primaria",0,C42="Deudas",1,C42="Préstamos",1,C42="Visacuotas",1,C42="Recreación",0,C42="Ahorro",0,C42="Reserva para emergencias",0,C42="",0)</f>
        <v>0</v>
      </c>
      <c r="K42" s="15">
        <f t="shared" si="2"/>
        <v>0</v>
      </c>
      <c r="L42" s="1" cm="1">
        <f t="array" ref="L42">_xlfn.IFS(C42="Vivienda",0,C42="Alimentación",0,C42="Estudios",0,C42="Salud primaria",0,C42="Deudas",0,C42="Préstamos",0,C42="Visacuotas",0,C42="Recreación",1,C42="Ahorro",0,C42="Reserva para emergencias",0,C42="",0)</f>
        <v>0</v>
      </c>
      <c r="M42" s="15">
        <f t="shared" si="3"/>
        <v>0</v>
      </c>
      <c r="N42" s="1" cm="1">
        <f t="array" ref="N42">_xlfn.IFS(C42="Vivienda",0,C42="Alimentación",0,C42="Estudios",0,C42="Salud primaria",0,C42="Deudas",0,C42="Préstamos",0,C42="Visacuotas",0,C42="Recreación",0,C42="Ahorro",1,C42="Reserva para emergencias",1,C42="",0)</f>
        <v>0</v>
      </c>
      <c r="O42" s="15">
        <f t="shared" si="4"/>
        <v>0</v>
      </c>
    </row>
    <row r="43" spans="1:15" x14ac:dyDescent="0.2">
      <c r="A43" s="1">
        <v>13</v>
      </c>
      <c r="B43" s="10"/>
      <c r="C43" s="11"/>
      <c r="D43" s="12"/>
      <c r="E43" s="12">
        <v>0</v>
      </c>
      <c r="F43" s="13">
        <v>0</v>
      </c>
      <c r="H43" s="1" cm="1">
        <f t="array" ref="H43">_xlfn.IFS(C43="Vivienda",1,C43="Alimentación",1,C43="Estudios",1,C43="Salud primaria",1,C43="Deudas",0,C43="Préstamos",0,C43="Visacuotas",0,C43="Recreación",0,C43="Ahorro",0,C43="Reserva para emergencias",0,C43="",0)</f>
        <v>0</v>
      </c>
      <c r="I43" s="15">
        <f t="shared" si="1"/>
        <v>0</v>
      </c>
      <c r="J43" s="1" cm="1">
        <f t="array" ref="J43">_xlfn.IFS(C43="Vivienda",0,C43="Alimentación",0,C43="Estudios",0,C43="Salud primaria",0,C43="Deudas",1,C43="Préstamos",1,C43="Visacuotas",1,C43="Recreación",0,C43="Ahorro",0,C43="Reserva para emergencias",0,C43="",0)</f>
        <v>0</v>
      </c>
      <c r="K43" s="15">
        <f t="shared" si="2"/>
        <v>0</v>
      </c>
      <c r="L43" s="1" cm="1">
        <f t="array" ref="L43">_xlfn.IFS(C43="Vivienda",0,C43="Alimentación",0,C43="Estudios",0,C43="Salud primaria",0,C43="Deudas",0,C43="Préstamos",0,C43="Visacuotas",0,C43="Recreación",1,C43="Ahorro",0,C43="Reserva para emergencias",0,C43="",0)</f>
        <v>0</v>
      </c>
      <c r="M43" s="15">
        <f t="shared" si="3"/>
        <v>0</v>
      </c>
      <c r="N43" s="1" cm="1">
        <f t="array" ref="N43">_xlfn.IFS(C43="Vivienda",0,C43="Alimentación",0,C43="Estudios",0,C43="Salud primaria",0,C43="Deudas",0,C43="Préstamos",0,C43="Visacuotas",0,C43="Recreación",0,C43="Ahorro",1,C43="Reserva para emergencias",1,C43="",0)</f>
        <v>0</v>
      </c>
      <c r="O43" s="15">
        <f t="shared" si="4"/>
        <v>0</v>
      </c>
    </row>
    <row r="44" spans="1:15" x14ac:dyDescent="0.2">
      <c r="A44" s="1">
        <v>14</v>
      </c>
      <c r="B44" s="10"/>
      <c r="C44" s="11"/>
      <c r="D44" s="12"/>
      <c r="E44" s="12">
        <v>0</v>
      </c>
      <c r="F44" s="13">
        <v>0</v>
      </c>
      <c r="H44" s="1" cm="1">
        <f t="array" ref="H44">_xlfn.IFS(C44="Vivienda",1,C44="Alimentación",1,C44="Estudios",1,C44="Salud primaria",1,C44="Deudas",0,C44="Préstamos",0,C44="Visacuotas",0,C44="Recreación",0,C44="Ahorro",0,C44="Reserva para emergencias",0,C44="",0)</f>
        <v>0</v>
      </c>
      <c r="I44" s="15">
        <f t="shared" si="1"/>
        <v>0</v>
      </c>
      <c r="J44" s="1" cm="1">
        <f t="array" ref="J44">_xlfn.IFS(C44="Vivienda",0,C44="Alimentación",0,C44="Estudios",0,C44="Salud primaria",0,C44="Deudas",1,C44="Préstamos",1,C44="Visacuotas",1,C44="Recreación",0,C44="Ahorro",0,C44="Reserva para emergencias",0,C44="",0)</f>
        <v>0</v>
      </c>
      <c r="K44" s="15">
        <f t="shared" si="2"/>
        <v>0</v>
      </c>
      <c r="L44" s="1" cm="1">
        <f t="array" ref="L44">_xlfn.IFS(C44="Vivienda",0,C44="Alimentación",0,C44="Estudios",0,C44="Salud primaria",0,C44="Deudas",0,C44="Préstamos",0,C44="Visacuotas",0,C44="Recreación",1,C44="Ahorro",0,C44="Reserva para emergencias",0,C44="",0)</f>
        <v>0</v>
      </c>
      <c r="M44" s="15">
        <f t="shared" si="3"/>
        <v>0</v>
      </c>
      <c r="N44" s="1" cm="1">
        <f t="array" ref="N44">_xlfn.IFS(C44="Vivienda",0,C44="Alimentación",0,C44="Estudios",0,C44="Salud primaria",0,C44="Deudas",0,C44="Préstamos",0,C44="Visacuotas",0,C44="Recreación",0,C44="Ahorro",1,C44="Reserva para emergencias",1,C44="",0)</f>
        <v>0</v>
      </c>
      <c r="O44" s="15">
        <f t="shared" si="4"/>
        <v>0</v>
      </c>
    </row>
    <row r="45" spans="1:15" x14ac:dyDescent="0.2">
      <c r="A45" s="1">
        <v>15</v>
      </c>
      <c r="B45" s="10"/>
      <c r="C45" s="11"/>
      <c r="D45" s="12"/>
      <c r="E45" s="12">
        <v>0</v>
      </c>
      <c r="F45" s="13">
        <v>0</v>
      </c>
      <c r="H45" s="1" cm="1">
        <f t="array" ref="H45">_xlfn.IFS(C45="Vivienda",1,C45="Alimentación",1,C45="Estudios",1,C45="Salud primaria",1,C45="Deudas",0,C45="Préstamos",0,C45="Visacuotas",0,C45="Recreación",0,C45="Ahorro",0,C45="Reserva para emergencias",0,C45="",0)</f>
        <v>0</v>
      </c>
      <c r="I45" s="15">
        <f t="shared" si="1"/>
        <v>0</v>
      </c>
      <c r="J45" s="1" cm="1">
        <f t="array" ref="J45">_xlfn.IFS(C45="Vivienda",0,C45="Alimentación",0,C45="Estudios",0,C45="Salud primaria",0,C45="Deudas",1,C45="Préstamos",1,C45="Visacuotas",1,C45="Recreación",0,C45="Ahorro",0,C45="Reserva para emergencias",0,C45="",0)</f>
        <v>0</v>
      </c>
      <c r="K45" s="15">
        <f t="shared" si="2"/>
        <v>0</v>
      </c>
      <c r="L45" s="1" cm="1">
        <f t="array" ref="L45">_xlfn.IFS(C45="Vivienda",0,C45="Alimentación",0,C45="Estudios",0,C45="Salud primaria",0,C45="Deudas",0,C45="Préstamos",0,C45="Visacuotas",0,C45="Recreación",1,C45="Ahorro",0,C45="Reserva para emergencias",0,C45="",0)</f>
        <v>0</v>
      </c>
      <c r="M45" s="15">
        <f t="shared" si="3"/>
        <v>0</v>
      </c>
      <c r="N45" s="1" cm="1">
        <f t="array" ref="N45">_xlfn.IFS(C45="Vivienda",0,C45="Alimentación",0,C45="Estudios",0,C45="Salud primaria",0,C45="Deudas",0,C45="Préstamos",0,C45="Visacuotas",0,C45="Recreación",0,C45="Ahorro",1,C45="Reserva para emergencias",1,C45="",0)</f>
        <v>0</v>
      </c>
      <c r="O45" s="15">
        <f t="shared" si="4"/>
        <v>0</v>
      </c>
    </row>
    <row r="46" spans="1:15" x14ac:dyDescent="0.2">
      <c r="A46" s="1">
        <v>16</v>
      </c>
      <c r="B46" s="10"/>
      <c r="C46" s="11"/>
      <c r="D46" s="12"/>
      <c r="E46" s="12">
        <v>0</v>
      </c>
      <c r="F46" s="13">
        <v>0</v>
      </c>
      <c r="H46" s="1" cm="1">
        <f t="array" ref="H46">_xlfn.IFS(C46="Vivienda",1,C46="Alimentación",1,C46="Estudios",1,C46="Salud primaria",1,C46="Deudas",0,C46="Préstamos",0,C46="Visacuotas",0,C46="Recreación",0,C46="Ahorro",0,C46="Reserva para emergencias",0,C46="",0)</f>
        <v>0</v>
      </c>
      <c r="I46" s="15">
        <f t="shared" si="1"/>
        <v>0</v>
      </c>
      <c r="J46" s="1" cm="1">
        <f t="array" ref="J46">_xlfn.IFS(C46="Vivienda",0,C46="Alimentación",0,C46="Estudios",0,C46="Salud primaria",0,C46="Deudas",1,C46="Préstamos",1,C46="Visacuotas",1,C46="Recreación",0,C46="Ahorro",0,C46="Reserva para emergencias",0,C46="",0)</f>
        <v>0</v>
      </c>
      <c r="K46" s="15">
        <f t="shared" si="2"/>
        <v>0</v>
      </c>
      <c r="L46" s="1" cm="1">
        <f t="array" ref="L46">_xlfn.IFS(C46="Vivienda",0,C46="Alimentación",0,C46="Estudios",0,C46="Salud primaria",0,C46="Deudas",0,C46="Préstamos",0,C46="Visacuotas",0,C46="Recreación",1,C46="Ahorro",0,C46="Reserva para emergencias",0,C46="",0)</f>
        <v>0</v>
      </c>
      <c r="M46" s="15">
        <f t="shared" si="3"/>
        <v>0</v>
      </c>
      <c r="N46" s="1" cm="1">
        <f t="array" ref="N46">_xlfn.IFS(C46="Vivienda",0,C46="Alimentación",0,C46="Estudios",0,C46="Salud primaria",0,C46="Deudas",0,C46="Préstamos",0,C46="Visacuotas",0,C46="Recreación",0,C46="Ahorro",1,C46="Reserva para emergencias",1,C46="",0)</f>
        <v>0</v>
      </c>
      <c r="O46" s="15">
        <f t="shared" si="4"/>
        <v>0</v>
      </c>
    </row>
    <row r="47" spans="1:15" x14ac:dyDescent="0.2">
      <c r="A47" s="1">
        <v>17</v>
      </c>
      <c r="B47" s="10"/>
      <c r="C47" s="11"/>
      <c r="D47" s="12"/>
      <c r="E47" s="12">
        <v>0</v>
      </c>
      <c r="F47" s="13">
        <v>0</v>
      </c>
      <c r="H47" s="1" cm="1">
        <f t="array" ref="H47">_xlfn.IFS(C47="Vivienda",1,C47="Alimentación",1,C47="Estudios",1,C47="Salud primaria",1,C47="Deudas",0,C47="Préstamos",0,C47="Visacuotas",0,C47="Recreación",0,C47="Ahorro",0,C47="Reserva para emergencias",0,C47="",0)</f>
        <v>0</v>
      </c>
      <c r="I47" s="15">
        <f t="shared" si="1"/>
        <v>0</v>
      </c>
      <c r="J47" s="1" cm="1">
        <f t="array" ref="J47">_xlfn.IFS(C47="Vivienda",0,C47="Alimentación",0,C47="Estudios",0,C47="Salud primaria",0,C47="Deudas",1,C47="Préstamos",1,C47="Visacuotas",1,C47="Recreación",0,C47="Ahorro",0,C47="Reserva para emergencias",0,C47="",0)</f>
        <v>0</v>
      </c>
      <c r="K47" s="15">
        <f t="shared" si="2"/>
        <v>0</v>
      </c>
      <c r="L47" s="1" cm="1">
        <f t="array" ref="L47">_xlfn.IFS(C47="Vivienda",0,C47="Alimentación",0,C47="Estudios",0,C47="Salud primaria",0,C47="Deudas",0,C47="Préstamos",0,C47="Visacuotas",0,C47="Recreación",1,C47="Ahorro",0,C47="Reserva para emergencias",0,C47="",0)</f>
        <v>0</v>
      </c>
      <c r="M47" s="15">
        <f t="shared" si="3"/>
        <v>0</v>
      </c>
      <c r="N47" s="1" cm="1">
        <f t="array" ref="N47">_xlfn.IFS(C47="Vivienda",0,C47="Alimentación",0,C47="Estudios",0,C47="Salud primaria",0,C47="Deudas",0,C47="Préstamos",0,C47="Visacuotas",0,C47="Recreación",0,C47="Ahorro",1,C47="Reserva para emergencias",1,C47="",0)</f>
        <v>0</v>
      </c>
      <c r="O47" s="15">
        <f t="shared" si="4"/>
        <v>0</v>
      </c>
    </row>
    <row r="48" spans="1:15" x14ac:dyDescent="0.2">
      <c r="A48" s="1">
        <v>18</v>
      </c>
      <c r="B48" s="10"/>
      <c r="C48" s="11"/>
      <c r="D48" s="12"/>
      <c r="E48" s="12">
        <v>0</v>
      </c>
      <c r="F48" s="13">
        <v>0</v>
      </c>
      <c r="H48" s="1" cm="1">
        <f t="array" ref="H48">_xlfn.IFS(C48="Vivienda",1,C48="Alimentación",1,C48="Estudios",1,C48="Salud primaria",1,C48="Deudas",0,C48="Préstamos",0,C48="Visacuotas",0,C48="Recreación",0,C48="Ahorro",0,C48="Reserva para emergencias",0,C48="",0)</f>
        <v>0</v>
      </c>
      <c r="I48" s="15">
        <f t="shared" si="1"/>
        <v>0</v>
      </c>
      <c r="J48" s="1" cm="1">
        <f t="array" ref="J48">_xlfn.IFS(C48="Vivienda",0,C48="Alimentación",0,C48="Estudios",0,C48="Salud primaria",0,C48="Deudas",1,C48="Préstamos",1,C48="Visacuotas",1,C48="Recreación",0,C48="Ahorro",0,C48="Reserva para emergencias",0,C48="",0)</f>
        <v>0</v>
      </c>
      <c r="K48" s="15">
        <f t="shared" si="2"/>
        <v>0</v>
      </c>
      <c r="L48" s="1" cm="1">
        <f t="array" ref="L48">_xlfn.IFS(C48="Vivienda",0,C48="Alimentación",0,C48="Estudios",0,C48="Salud primaria",0,C48="Deudas",0,C48="Préstamos",0,C48="Visacuotas",0,C48="Recreación",1,C48="Ahorro",0,C48="Reserva para emergencias",0,C48="",0)</f>
        <v>0</v>
      </c>
      <c r="M48" s="15">
        <f t="shared" si="3"/>
        <v>0</v>
      </c>
      <c r="N48" s="1" cm="1">
        <f t="array" ref="N48">_xlfn.IFS(C48="Vivienda",0,C48="Alimentación",0,C48="Estudios",0,C48="Salud primaria",0,C48="Deudas",0,C48="Préstamos",0,C48="Visacuotas",0,C48="Recreación",0,C48="Ahorro",1,C48="Reserva para emergencias",1,C48="",0)</f>
        <v>0</v>
      </c>
      <c r="O48" s="15">
        <f t="shared" si="4"/>
        <v>0</v>
      </c>
    </row>
    <row r="49" spans="1:15" x14ac:dyDescent="0.2">
      <c r="A49" s="1">
        <v>19</v>
      </c>
      <c r="B49" s="10"/>
      <c r="C49" s="11"/>
      <c r="D49" s="12"/>
      <c r="E49" s="12">
        <v>0</v>
      </c>
      <c r="F49" s="13">
        <v>0</v>
      </c>
      <c r="H49" s="1" cm="1">
        <f t="array" ref="H49">_xlfn.IFS(C49="Vivienda",1,C49="Alimentación",1,C49="Estudios",1,C49="Salud primaria",1,C49="Deudas",0,C49="Préstamos",0,C49="Visacuotas",0,C49="Recreación",0,C49="Ahorro",0,C49="Reserva para emergencias",0,C49="",0)</f>
        <v>0</v>
      </c>
      <c r="I49" s="15">
        <f t="shared" si="1"/>
        <v>0</v>
      </c>
      <c r="J49" s="1" cm="1">
        <f t="array" ref="J49">_xlfn.IFS(C49="Vivienda",0,C49="Alimentación",0,C49="Estudios",0,C49="Salud primaria",0,C49="Deudas",1,C49="Préstamos",1,C49="Visacuotas",1,C49="Recreación",0,C49="Ahorro",0,C49="Reserva para emergencias",0,C49="",0)</f>
        <v>0</v>
      </c>
      <c r="K49" s="15">
        <f t="shared" si="2"/>
        <v>0</v>
      </c>
      <c r="L49" s="1" cm="1">
        <f t="array" ref="L49">_xlfn.IFS(C49="Vivienda",0,C49="Alimentación",0,C49="Estudios",0,C49="Salud primaria",0,C49="Deudas",0,C49="Préstamos",0,C49="Visacuotas",0,C49="Recreación",1,C49="Ahorro",0,C49="Reserva para emergencias",0,C49="",0)</f>
        <v>0</v>
      </c>
      <c r="M49" s="15">
        <f t="shared" si="3"/>
        <v>0</v>
      </c>
      <c r="N49" s="1" cm="1">
        <f t="array" ref="N49">_xlfn.IFS(C49="Vivienda",0,C49="Alimentación",0,C49="Estudios",0,C49="Salud primaria",0,C49="Deudas",0,C49="Préstamos",0,C49="Visacuotas",0,C49="Recreación",0,C49="Ahorro",1,C49="Reserva para emergencias",1,C49="",0)</f>
        <v>0</v>
      </c>
      <c r="O49" s="15">
        <f t="shared" si="4"/>
        <v>0</v>
      </c>
    </row>
    <row r="50" spans="1:15" x14ac:dyDescent="0.2">
      <c r="A50" s="1">
        <v>20</v>
      </c>
      <c r="B50" s="10"/>
      <c r="C50" s="11"/>
      <c r="D50" s="12"/>
      <c r="E50" s="12">
        <v>0</v>
      </c>
      <c r="F50" s="13">
        <v>0</v>
      </c>
      <c r="H50" s="1" cm="1">
        <f t="array" ref="H50">_xlfn.IFS(C50="Vivienda",1,C50="Alimentación",1,C50="Estudios",1,C50="Salud primaria",1,C50="Deudas",0,C50="Préstamos",0,C50="Visacuotas",0,C50="Recreación",0,C50="Ahorro",0,C50="Reserva para emergencias",0,C50="",0)</f>
        <v>0</v>
      </c>
      <c r="I50" s="15">
        <f t="shared" si="1"/>
        <v>0</v>
      </c>
      <c r="J50" s="1" cm="1">
        <f t="array" ref="J50">_xlfn.IFS(C50="Vivienda",0,C50="Alimentación",0,C50="Estudios",0,C50="Salud primaria",0,C50="Deudas",1,C50="Préstamos",1,C50="Visacuotas",1,C50="Recreación",0,C50="Ahorro",0,C50="Reserva para emergencias",0,C50="",0)</f>
        <v>0</v>
      </c>
      <c r="K50" s="15">
        <f t="shared" si="2"/>
        <v>0</v>
      </c>
      <c r="L50" s="1" cm="1">
        <f t="array" ref="L50">_xlfn.IFS(C50="Vivienda",0,C50="Alimentación",0,C50="Estudios",0,C50="Salud primaria",0,C50="Deudas",0,C50="Préstamos",0,C50="Visacuotas",0,C50="Recreación",1,C50="Ahorro",0,C50="Reserva para emergencias",0,C50="",0)</f>
        <v>0</v>
      </c>
      <c r="M50" s="15">
        <f t="shared" si="3"/>
        <v>0</v>
      </c>
      <c r="N50" s="1" cm="1">
        <f t="array" ref="N50">_xlfn.IFS(C50="Vivienda",0,C50="Alimentación",0,C50="Estudios",0,C50="Salud primaria",0,C50="Deudas",0,C50="Préstamos",0,C50="Visacuotas",0,C50="Recreación",0,C50="Ahorro",1,C50="Reserva para emergencias",1,C50="",0)</f>
        <v>0</v>
      </c>
      <c r="O50" s="15">
        <f t="shared" si="4"/>
        <v>0</v>
      </c>
    </row>
    <row r="51" spans="1:15" x14ac:dyDescent="0.2">
      <c r="A51" s="1">
        <v>21</v>
      </c>
      <c r="B51" s="10"/>
      <c r="C51" s="11"/>
      <c r="D51" s="12"/>
      <c r="E51" s="12">
        <v>0</v>
      </c>
      <c r="F51" s="13">
        <v>0</v>
      </c>
      <c r="H51" s="1" cm="1">
        <f t="array" ref="H51">_xlfn.IFS(C51="Vivienda",1,C51="Alimentación",1,C51="Estudios",1,C51="Salud primaria",1,C51="Deudas",0,C51="Préstamos",0,C51="Visacuotas",0,C51="Recreación",0,C51="Ahorro",0,C51="Reserva para emergencias",0,C51="",0)</f>
        <v>0</v>
      </c>
      <c r="I51" s="15">
        <f t="shared" si="1"/>
        <v>0</v>
      </c>
      <c r="J51" s="1" cm="1">
        <f t="array" ref="J51">_xlfn.IFS(C51="Vivienda",0,C51="Alimentación",0,C51="Estudios",0,C51="Salud primaria",0,C51="Deudas",1,C51="Préstamos",1,C51="Visacuotas",1,C51="Recreación",0,C51="Ahorro",0,C51="Reserva para emergencias",0,C51="",0)</f>
        <v>0</v>
      </c>
      <c r="K51" s="15">
        <f t="shared" si="2"/>
        <v>0</v>
      </c>
      <c r="L51" s="1" cm="1">
        <f t="array" ref="L51">_xlfn.IFS(C51="Vivienda",0,C51="Alimentación",0,C51="Estudios",0,C51="Salud primaria",0,C51="Deudas",0,C51="Préstamos",0,C51="Visacuotas",0,C51="Recreación",1,C51="Ahorro",0,C51="Reserva para emergencias",0,C51="",0)</f>
        <v>0</v>
      </c>
      <c r="M51" s="15">
        <f t="shared" si="3"/>
        <v>0</v>
      </c>
      <c r="N51" s="1" cm="1">
        <f t="array" ref="N51">_xlfn.IFS(C51="Vivienda",0,C51="Alimentación",0,C51="Estudios",0,C51="Salud primaria",0,C51="Deudas",0,C51="Préstamos",0,C51="Visacuotas",0,C51="Recreación",0,C51="Ahorro",1,C51="Reserva para emergencias",1,C51="",0)</f>
        <v>0</v>
      </c>
      <c r="O51" s="15">
        <f t="shared" si="4"/>
        <v>0</v>
      </c>
    </row>
    <row r="52" spans="1:15" x14ac:dyDescent="0.2">
      <c r="A52" s="1">
        <v>22</v>
      </c>
      <c r="B52" s="10"/>
      <c r="C52" s="11"/>
      <c r="D52" s="12"/>
      <c r="E52" s="12">
        <v>0</v>
      </c>
      <c r="F52" s="13">
        <v>0</v>
      </c>
      <c r="H52" s="1" cm="1">
        <f t="array" ref="H52">_xlfn.IFS(C52="Vivienda",1,C52="Alimentación",1,C52="Estudios",1,C52="Salud primaria",1,C52="Deudas",0,C52="Préstamos",0,C52="Visacuotas",0,C52="Recreación",0,C52="Ahorro",0,C52="Reserva para emergencias",0,C52="",0)</f>
        <v>0</v>
      </c>
      <c r="I52" s="15">
        <f t="shared" si="1"/>
        <v>0</v>
      </c>
      <c r="J52" s="1" cm="1">
        <f t="array" ref="J52">_xlfn.IFS(C52="Vivienda",0,C52="Alimentación",0,C52="Estudios",0,C52="Salud primaria",0,C52="Deudas",1,C52="Préstamos",1,C52="Visacuotas",1,C52="Recreación",0,C52="Ahorro",0,C52="Reserva para emergencias",0,C52="",0)</f>
        <v>0</v>
      </c>
      <c r="K52" s="15">
        <f t="shared" si="2"/>
        <v>0</v>
      </c>
      <c r="L52" s="1" cm="1">
        <f t="array" ref="L52">_xlfn.IFS(C52="Vivienda",0,C52="Alimentación",0,C52="Estudios",0,C52="Salud primaria",0,C52="Deudas",0,C52="Préstamos",0,C52="Visacuotas",0,C52="Recreación",1,C52="Ahorro",0,C52="Reserva para emergencias",0,C52="",0)</f>
        <v>0</v>
      </c>
      <c r="M52" s="15">
        <f t="shared" si="3"/>
        <v>0</v>
      </c>
      <c r="N52" s="1" cm="1">
        <f t="array" ref="N52">_xlfn.IFS(C52="Vivienda",0,C52="Alimentación",0,C52="Estudios",0,C52="Salud primaria",0,C52="Deudas",0,C52="Préstamos",0,C52="Visacuotas",0,C52="Recreación",0,C52="Ahorro",1,C52="Reserva para emergencias",1,C52="",0)</f>
        <v>0</v>
      </c>
      <c r="O52" s="15">
        <f t="shared" si="4"/>
        <v>0</v>
      </c>
    </row>
    <row r="53" spans="1:15" x14ac:dyDescent="0.2">
      <c r="A53" s="1">
        <v>23</v>
      </c>
      <c r="B53" s="10"/>
      <c r="C53" s="11"/>
      <c r="D53" s="12"/>
      <c r="E53" s="12">
        <v>0</v>
      </c>
      <c r="F53" s="13">
        <v>0</v>
      </c>
      <c r="H53" s="1" cm="1">
        <f t="array" ref="H53">_xlfn.IFS(C53="Vivienda",1,C53="Alimentación",1,C53="Estudios",1,C53="Salud primaria",1,C53="Deudas",0,C53="Préstamos",0,C53="Visacuotas",0,C53="Recreación",0,C53="Ahorro",0,C53="Reserva para emergencias",0,C53="",0)</f>
        <v>0</v>
      </c>
      <c r="I53" s="15">
        <f t="shared" si="1"/>
        <v>0</v>
      </c>
      <c r="J53" s="1" cm="1">
        <f t="array" ref="J53">_xlfn.IFS(C53="Vivienda",0,C53="Alimentación",0,C53="Estudios",0,C53="Salud primaria",0,C53="Deudas",1,C53="Préstamos",1,C53="Visacuotas",1,C53="Recreación",0,C53="Ahorro",0,C53="Reserva para emergencias",0,C53="",0)</f>
        <v>0</v>
      </c>
      <c r="K53" s="15">
        <f t="shared" si="2"/>
        <v>0</v>
      </c>
      <c r="L53" s="1" cm="1">
        <f t="array" ref="L53">_xlfn.IFS(C53="Vivienda",0,C53="Alimentación",0,C53="Estudios",0,C53="Salud primaria",0,C53="Deudas",0,C53="Préstamos",0,C53="Visacuotas",0,C53="Recreación",1,C53="Ahorro",0,C53="Reserva para emergencias",0,C53="",0)</f>
        <v>0</v>
      </c>
      <c r="M53" s="15">
        <f t="shared" si="3"/>
        <v>0</v>
      </c>
      <c r="N53" s="1" cm="1">
        <f t="array" ref="N53">_xlfn.IFS(C53="Vivienda",0,C53="Alimentación",0,C53="Estudios",0,C53="Salud primaria",0,C53="Deudas",0,C53="Préstamos",0,C53="Visacuotas",0,C53="Recreación",0,C53="Ahorro",1,C53="Reserva para emergencias",1,C53="",0)</f>
        <v>0</v>
      </c>
      <c r="O53" s="15">
        <f t="shared" si="4"/>
        <v>0</v>
      </c>
    </row>
    <row r="54" spans="1:15" x14ac:dyDescent="0.2">
      <c r="A54" s="1">
        <v>24</v>
      </c>
      <c r="B54" s="10"/>
      <c r="C54" s="11"/>
      <c r="D54" s="12"/>
      <c r="E54" s="12">
        <v>0</v>
      </c>
      <c r="F54" s="13">
        <v>0</v>
      </c>
      <c r="H54" s="1" cm="1">
        <f t="array" ref="H54">_xlfn.IFS(C54="Vivienda",1,C54="Alimentación",1,C54="Estudios",1,C54="Salud primaria",1,C54="Deudas",0,C54="Préstamos",0,C54="Visacuotas",0,C54="Recreación",0,C54="Ahorro",0,C54="Reserva para emergencias",0,C54="",0)</f>
        <v>0</v>
      </c>
      <c r="I54" s="15">
        <f t="shared" si="1"/>
        <v>0</v>
      </c>
      <c r="J54" s="1" cm="1">
        <f t="array" ref="J54">_xlfn.IFS(C54="Vivienda",0,C54="Alimentación",0,C54="Estudios",0,C54="Salud primaria",0,C54="Deudas",1,C54="Préstamos",1,C54="Visacuotas",1,C54="Recreación",0,C54="Ahorro",0,C54="Reserva para emergencias",0,C54="",0)</f>
        <v>0</v>
      </c>
      <c r="K54" s="15">
        <f t="shared" si="2"/>
        <v>0</v>
      </c>
      <c r="L54" s="1" cm="1">
        <f t="array" ref="L54">_xlfn.IFS(C54="Vivienda",0,C54="Alimentación",0,C54="Estudios",0,C54="Salud primaria",0,C54="Deudas",0,C54="Préstamos",0,C54="Visacuotas",0,C54="Recreación",1,C54="Ahorro",0,C54="Reserva para emergencias",0,C54="",0)</f>
        <v>0</v>
      </c>
      <c r="M54" s="15">
        <f t="shared" si="3"/>
        <v>0</v>
      </c>
      <c r="N54" s="1" cm="1">
        <f t="array" ref="N54">_xlfn.IFS(C54="Vivienda",0,C54="Alimentación",0,C54="Estudios",0,C54="Salud primaria",0,C54="Deudas",0,C54="Préstamos",0,C54="Visacuotas",0,C54="Recreación",0,C54="Ahorro",1,C54="Reserva para emergencias",1,C54="",0)</f>
        <v>0</v>
      </c>
      <c r="O54" s="15">
        <f t="shared" si="4"/>
        <v>0</v>
      </c>
    </row>
    <row r="55" spans="1:15" x14ac:dyDescent="0.2">
      <c r="A55" s="1">
        <v>25</v>
      </c>
      <c r="B55" s="10"/>
      <c r="C55" s="11"/>
      <c r="D55" s="12"/>
      <c r="E55" s="12">
        <v>0</v>
      </c>
      <c r="F55" s="13">
        <v>0</v>
      </c>
      <c r="H55" s="1" cm="1">
        <f t="array" ref="H55">_xlfn.IFS(C55="Vivienda",1,C55="Alimentación",1,C55="Estudios",1,C55="Salud primaria",1,C55="Deudas",0,C55="Préstamos",0,C55="Visacuotas",0,C55="Recreación",0,C55="Ahorro",0,C55="Reserva para emergencias",0,C55="",0)</f>
        <v>0</v>
      </c>
      <c r="I55" s="15">
        <f t="shared" si="1"/>
        <v>0</v>
      </c>
      <c r="J55" s="1" cm="1">
        <f t="array" ref="J55">_xlfn.IFS(C55="Vivienda",0,C55="Alimentación",0,C55="Estudios",0,C55="Salud primaria",0,C55="Deudas",1,C55="Préstamos",1,C55="Visacuotas",1,C55="Recreación",0,C55="Ahorro",0,C55="Reserva para emergencias",0,C55="",0)</f>
        <v>0</v>
      </c>
      <c r="K55" s="15">
        <f t="shared" si="2"/>
        <v>0</v>
      </c>
      <c r="L55" s="1" cm="1">
        <f t="array" ref="L55">_xlfn.IFS(C55="Vivienda",0,C55="Alimentación",0,C55="Estudios",0,C55="Salud primaria",0,C55="Deudas",0,C55="Préstamos",0,C55="Visacuotas",0,C55="Recreación",1,C55="Ahorro",0,C55="Reserva para emergencias",0,C55="",0)</f>
        <v>0</v>
      </c>
      <c r="M55" s="15">
        <f t="shared" si="3"/>
        <v>0</v>
      </c>
      <c r="N55" s="1" cm="1">
        <f t="array" ref="N55">_xlfn.IFS(C55="Vivienda",0,C55="Alimentación",0,C55="Estudios",0,C55="Salud primaria",0,C55="Deudas",0,C55="Préstamos",0,C55="Visacuotas",0,C55="Recreación",0,C55="Ahorro",1,C55="Reserva para emergencias",1,C55="",0)</f>
        <v>0</v>
      </c>
      <c r="O55" s="15">
        <f t="shared" si="4"/>
        <v>0</v>
      </c>
    </row>
    <row r="56" spans="1:15" x14ac:dyDescent="0.2">
      <c r="A56" s="1">
        <v>26</v>
      </c>
      <c r="B56" s="10"/>
      <c r="C56" s="11"/>
      <c r="D56" s="12"/>
      <c r="E56" s="12">
        <v>0</v>
      </c>
      <c r="F56" s="13">
        <v>0</v>
      </c>
      <c r="H56" s="1" cm="1">
        <f t="array" ref="H56">_xlfn.IFS(C56="Vivienda",1,C56="Alimentación",1,C56="Estudios",1,C56="Salud primaria",1,C56="Deudas",0,C56="Préstamos",0,C56="Visacuotas",0,C56="Recreación",0,C56="Ahorro",0,C56="Reserva para emergencias",0,C56="",0)</f>
        <v>0</v>
      </c>
      <c r="I56" s="15">
        <f t="shared" si="1"/>
        <v>0</v>
      </c>
      <c r="J56" s="1" cm="1">
        <f t="array" ref="J56">_xlfn.IFS(C56="Vivienda",0,C56="Alimentación",0,C56="Estudios",0,C56="Salud primaria",0,C56="Deudas",1,C56="Préstamos",1,C56="Visacuotas",1,C56="Recreación",0,C56="Ahorro",0,C56="Reserva para emergencias",0,C56="",0)</f>
        <v>0</v>
      </c>
      <c r="K56" s="15">
        <f t="shared" si="2"/>
        <v>0</v>
      </c>
      <c r="L56" s="1" cm="1">
        <f t="array" ref="L56">_xlfn.IFS(C56="Vivienda",0,C56="Alimentación",0,C56="Estudios",0,C56="Salud primaria",0,C56="Deudas",0,C56="Préstamos",0,C56="Visacuotas",0,C56="Recreación",1,C56="Ahorro",0,C56="Reserva para emergencias",0,C56="",0)</f>
        <v>0</v>
      </c>
      <c r="M56" s="15">
        <f t="shared" si="3"/>
        <v>0</v>
      </c>
      <c r="N56" s="1" cm="1">
        <f t="array" ref="N56">_xlfn.IFS(C56="Vivienda",0,C56="Alimentación",0,C56="Estudios",0,C56="Salud primaria",0,C56="Deudas",0,C56="Préstamos",0,C56="Visacuotas",0,C56="Recreación",0,C56="Ahorro",1,C56="Reserva para emergencias",1,C56="",0)</f>
        <v>0</v>
      </c>
      <c r="O56" s="15">
        <f t="shared" si="4"/>
        <v>0</v>
      </c>
    </row>
    <row r="57" spans="1:15" x14ac:dyDescent="0.2">
      <c r="A57" s="1">
        <v>27</v>
      </c>
      <c r="B57" s="10"/>
      <c r="C57" s="11"/>
      <c r="D57" s="12"/>
      <c r="E57" s="12">
        <v>0</v>
      </c>
      <c r="F57" s="13">
        <v>0</v>
      </c>
      <c r="H57" s="1" cm="1">
        <f t="array" ref="H57">_xlfn.IFS(C57="Vivienda",1,C57="Alimentación",1,C57="Estudios",1,C57="Salud primaria",1,C57="Deudas",0,C57="Préstamos",0,C57="Visacuotas",0,C57="Recreación",0,C57="Ahorro",0,C57="Reserva para emergencias",0,C57="",0)</f>
        <v>0</v>
      </c>
      <c r="I57" s="15">
        <f t="shared" si="1"/>
        <v>0</v>
      </c>
      <c r="J57" s="1" cm="1">
        <f t="array" ref="J57">_xlfn.IFS(C57="Vivienda",0,C57="Alimentación",0,C57="Estudios",0,C57="Salud primaria",0,C57="Deudas",1,C57="Préstamos",1,C57="Visacuotas",1,C57="Recreación",0,C57="Ahorro",0,C57="Reserva para emergencias",0,C57="",0)</f>
        <v>0</v>
      </c>
      <c r="K57" s="15">
        <f t="shared" si="2"/>
        <v>0</v>
      </c>
      <c r="L57" s="1" cm="1">
        <f t="array" ref="L57">_xlfn.IFS(C57="Vivienda",0,C57="Alimentación",0,C57="Estudios",0,C57="Salud primaria",0,C57="Deudas",0,C57="Préstamos",0,C57="Visacuotas",0,C57="Recreación",1,C57="Ahorro",0,C57="Reserva para emergencias",0,C57="",0)</f>
        <v>0</v>
      </c>
      <c r="M57" s="15">
        <f t="shared" si="3"/>
        <v>0</v>
      </c>
      <c r="N57" s="1" cm="1">
        <f t="array" ref="N57">_xlfn.IFS(C57="Vivienda",0,C57="Alimentación",0,C57="Estudios",0,C57="Salud primaria",0,C57="Deudas",0,C57="Préstamos",0,C57="Visacuotas",0,C57="Recreación",0,C57="Ahorro",1,C57="Reserva para emergencias",1,C57="",0)</f>
        <v>0</v>
      </c>
      <c r="O57" s="15">
        <f t="shared" si="4"/>
        <v>0</v>
      </c>
    </row>
    <row r="58" spans="1:15" x14ac:dyDescent="0.2">
      <c r="A58" s="1">
        <v>28</v>
      </c>
      <c r="B58" s="10"/>
      <c r="C58" s="11"/>
      <c r="D58" s="12"/>
      <c r="E58" s="12">
        <v>0</v>
      </c>
      <c r="F58" s="13">
        <v>0</v>
      </c>
      <c r="H58" s="1" cm="1">
        <f t="array" ref="H58">_xlfn.IFS(C58="Vivienda",1,C58="Alimentación",1,C58="Estudios",1,C58="Salud primaria",1,C58="Deudas",0,C58="Préstamos",0,C58="Visacuotas",0,C58="Recreación",0,C58="Ahorro",0,C58="Reserva para emergencias",0,C58="",0)</f>
        <v>0</v>
      </c>
      <c r="I58" s="15">
        <f t="shared" si="1"/>
        <v>0</v>
      </c>
      <c r="J58" s="1" cm="1">
        <f t="array" ref="J58">_xlfn.IFS(C58="Vivienda",0,C58="Alimentación",0,C58="Estudios",0,C58="Salud primaria",0,C58="Deudas",1,C58="Préstamos",1,C58="Visacuotas",1,C58="Recreación",0,C58="Ahorro",0,C58="Reserva para emergencias",0,C58="",0)</f>
        <v>0</v>
      </c>
      <c r="K58" s="15">
        <f t="shared" si="2"/>
        <v>0</v>
      </c>
      <c r="L58" s="1" cm="1">
        <f t="array" ref="L58">_xlfn.IFS(C58="Vivienda",0,C58="Alimentación",0,C58="Estudios",0,C58="Salud primaria",0,C58="Deudas",0,C58="Préstamos",0,C58="Visacuotas",0,C58="Recreación",1,C58="Ahorro",0,C58="Reserva para emergencias",0,C58="",0)</f>
        <v>0</v>
      </c>
      <c r="M58" s="15">
        <f t="shared" si="3"/>
        <v>0</v>
      </c>
      <c r="N58" s="1" cm="1">
        <f t="array" ref="N58">_xlfn.IFS(C58="Vivienda",0,C58="Alimentación",0,C58="Estudios",0,C58="Salud primaria",0,C58="Deudas",0,C58="Préstamos",0,C58="Visacuotas",0,C58="Recreación",0,C58="Ahorro",1,C58="Reserva para emergencias",1,C58="",0)</f>
        <v>0</v>
      </c>
      <c r="O58" s="15">
        <f t="shared" si="4"/>
        <v>0</v>
      </c>
    </row>
    <row r="59" spans="1:15" x14ac:dyDescent="0.2">
      <c r="A59" s="1">
        <v>29</v>
      </c>
      <c r="B59" s="10"/>
      <c r="C59" s="11"/>
      <c r="D59" s="12"/>
      <c r="E59" s="12">
        <v>0</v>
      </c>
      <c r="F59" s="13">
        <v>0</v>
      </c>
      <c r="H59" s="1" cm="1">
        <f t="array" ref="H59">_xlfn.IFS(C59="Vivienda",1,C59="Alimentación",1,C59="Estudios",1,C59="Salud primaria",1,C59="Deudas",0,C59="Préstamos",0,C59="Visacuotas",0,C59="Recreación",0,C59="Ahorro",0,C59="Reserva para emergencias",0,C59="",0)</f>
        <v>0</v>
      </c>
      <c r="I59" s="15">
        <f t="shared" si="1"/>
        <v>0</v>
      </c>
      <c r="J59" s="1" cm="1">
        <f t="array" ref="J59">_xlfn.IFS(C59="Vivienda",0,C59="Alimentación",0,C59="Estudios",0,C59="Salud primaria",0,C59="Deudas",1,C59="Préstamos",1,C59="Visacuotas",1,C59="Recreación",0,C59="Ahorro",0,C59="Reserva para emergencias",0,C59="",0)</f>
        <v>0</v>
      </c>
      <c r="K59" s="15">
        <f t="shared" si="2"/>
        <v>0</v>
      </c>
      <c r="L59" s="1" cm="1">
        <f t="array" ref="L59">_xlfn.IFS(C59="Vivienda",0,C59="Alimentación",0,C59="Estudios",0,C59="Salud primaria",0,C59="Deudas",0,C59="Préstamos",0,C59="Visacuotas",0,C59="Recreación",1,C59="Ahorro",0,C59="Reserva para emergencias",0,C59="",0)</f>
        <v>0</v>
      </c>
      <c r="M59" s="15">
        <f t="shared" si="3"/>
        <v>0</v>
      </c>
      <c r="N59" s="1" cm="1">
        <f t="array" ref="N59">_xlfn.IFS(C59="Vivienda",0,C59="Alimentación",0,C59="Estudios",0,C59="Salud primaria",0,C59="Deudas",0,C59="Préstamos",0,C59="Visacuotas",0,C59="Recreación",0,C59="Ahorro",1,C59="Reserva para emergencias",1,C59="",0)</f>
        <v>0</v>
      </c>
      <c r="O59" s="15">
        <f t="shared" si="4"/>
        <v>0</v>
      </c>
    </row>
    <row r="60" spans="1:15" x14ac:dyDescent="0.2">
      <c r="A60" s="1">
        <v>30</v>
      </c>
      <c r="B60" s="10"/>
      <c r="C60" s="11"/>
      <c r="D60" s="12"/>
      <c r="E60" s="12">
        <v>0</v>
      </c>
      <c r="F60" s="13">
        <v>0</v>
      </c>
      <c r="H60" s="1" cm="1">
        <f t="array" ref="H60">_xlfn.IFS(C60="Vivienda",1,C60="Alimentación",1,C60="Estudios",1,C60="Salud primaria",1,C60="Deudas",0,C60="Préstamos",0,C60="Visacuotas",0,C60="Recreación",0,C60="Ahorro",0,C60="Reserva para emergencias",0,C60="",0)</f>
        <v>0</v>
      </c>
      <c r="I60" s="15">
        <f t="shared" si="1"/>
        <v>0</v>
      </c>
      <c r="J60" s="1" cm="1">
        <f t="array" ref="J60">_xlfn.IFS(C60="Vivienda",0,C60="Alimentación",0,C60="Estudios",0,C60="Salud primaria",0,C60="Deudas",1,C60="Préstamos",1,C60="Visacuotas",1,C60="Recreación",0,C60="Ahorro",0,C60="Reserva para emergencias",0,C60="",0)</f>
        <v>0</v>
      </c>
      <c r="K60" s="15">
        <f t="shared" si="2"/>
        <v>0</v>
      </c>
      <c r="L60" s="1" cm="1">
        <f t="array" ref="L60">_xlfn.IFS(C60="Vivienda",0,C60="Alimentación",0,C60="Estudios",0,C60="Salud primaria",0,C60="Deudas",0,C60="Préstamos",0,C60="Visacuotas",0,C60="Recreación",1,C60="Ahorro",0,C60="Reserva para emergencias",0,C60="",0)</f>
        <v>0</v>
      </c>
      <c r="M60" s="15">
        <f t="shared" si="3"/>
        <v>0</v>
      </c>
      <c r="N60" s="1" cm="1">
        <f t="array" ref="N60">_xlfn.IFS(C60="Vivienda",0,C60="Alimentación",0,C60="Estudios",0,C60="Salud primaria",0,C60="Deudas",0,C60="Préstamos",0,C60="Visacuotas",0,C60="Recreación",0,C60="Ahorro",1,C60="Reserva para emergencias",1,C60="",0)</f>
        <v>0</v>
      </c>
      <c r="O60" s="15">
        <f t="shared" si="4"/>
        <v>0</v>
      </c>
    </row>
  </sheetData>
  <mergeCells count="8">
    <mergeCell ref="B25:C25"/>
    <mergeCell ref="E25:F25"/>
    <mergeCell ref="B2:F3"/>
    <mergeCell ref="B5:F5"/>
    <mergeCell ref="B7:C7"/>
    <mergeCell ref="B13:C13"/>
    <mergeCell ref="B18:C18"/>
    <mergeCell ref="B20:C20"/>
  </mergeCells>
  <dataValidations count="2">
    <dataValidation type="list" allowBlank="1" showInputMessage="1" showErrorMessage="1" sqref="C31:C60" xr:uid="{E3E2FD16-3995-0942-A528-87357875CB00}">
      <formula1>"Vivienda, Alimentación, Estudios, Salud Primaria, Deudas, Préstamos, Visacuotas, Recreación, Ahorro, Reserva para emergencias"</formula1>
    </dataValidation>
    <dataValidation type="date" allowBlank="1" showInputMessage="1" showErrorMessage="1" sqref="B31:B42 B46:B60" xr:uid="{FF311DAE-02A4-9A40-97C6-0E024900881E}">
      <formula1>36526</formula1>
      <formula2>401769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B24B-CF13-3B49-A210-E303F712574F}">
  <sheetPr>
    <tabColor theme="5" tint="-0.499984740745262"/>
  </sheetPr>
  <dimension ref="A2:AE71"/>
  <sheetViews>
    <sheetView showGridLines="0" tabSelected="1" zoomScaleNormal="110" workbookViewId="0">
      <selection activeCell="G74" sqref="G74"/>
    </sheetView>
  </sheetViews>
  <sheetFormatPr baseColWidth="10" defaultColWidth="10.83203125" defaultRowHeight="16" x14ac:dyDescent="0.2"/>
  <cols>
    <col min="1" max="1" width="3.5" style="1" bestFit="1" customWidth="1"/>
    <col min="2" max="2" width="20" style="1" bestFit="1" customWidth="1"/>
    <col min="3" max="3" width="28.6640625" style="1" bestFit="1" customWidth="1"/>
    <col min="4" max="4" width="37.33203125" style="1" customWidth="1"/>
    <col min="5" max="5" width="20" style="1" bestFit="1" customWidth="1"/>
    <col min="6" max="6" width="24.33203125" style="1" customWidth="1"/>
    <col min="7" max="7" width="22.6640625" style="1" bestFit="1" customWidth="1"/>
    <col min="8" max="8" width="22.6640625" style="1" customWidth="1"/>
    <col min="9" max="9" width="25.5" style="1" bestFit="1" customWidth="1"/>
    <col min="10" max="10" width="20.1640625" style="1" bestFit="1" customWidth="1"/>
    <col min="11" max="11" width="22.33203125" style="1" bestFit="1" customWidth="1"/>
    <col min="12" max="12" width="13.1640625" style="1" bestFit="1" customWidth="1"/>
    <col min="13" max="13" width="12.1640625" style="1" bestFit="1" customWidth="1"/>
    <col min="14" max="14" width="18.33203125" style="1" bestFit="1" customWidth="1"/>
    <col min="15" max="15" width="27.5" style="1" bestFit="1" customWidth="1"/>
    <col min="16" max="16" width="20.6640625" style="1" bestFit="1" customWidth="1"/>
    <col min="17" max="16384" width="10.83203125" style="1"/>
  </cols>
  <sheetData>
    <row r="2" spans="2:31" ht="17.25" customHeight="1" x14ac:dyDescent="0.2">
      <c r="B2" s="18" t="s">
        <v>0</v>
      </c>
      <c r="C2" s="18"/>
      <c r="D2" s="18"/>
      <c r="E2" s="18"/>
      <c r="F2" s="18"/>
      <c r="G2" s="18"/>
    </row>
    <row r="3" spans="2:31" ht="17.25" customHeight="1" x14ac:dyDescent="0.2">
      <c r="B3" s="18"/>
      <c r="C3" s="18"/>
      <c r="D3" s="18"/>
      <c r="E3" s="18"/>
      <c r="F3" s="18"/>
      <c r="G3" s="18"/>
      <c r="AA3" s="20" t="s">
        <v>35</v>
      </c>
      <c r="AB3" s="20" t="s">
        <v>36</v>
      </c>
      <c r="AC3" s="20" t="s">
        <v>37</v>
      </c>
      <c r="AD3" s="20" t="s">
        <v>38</v>
      </c>
      <c r="AE3" s="20" t="s">
        <v>39</v>
      </c>
    </row>
    <row r="4" spans="2:31" x14ac:dyDescent="0.2">
      <c r="AA4" s="20" t="s">
        <v>2</v>
      </c>
      <c r="AB4" s="20">
        <f>SUMIF($G$38:$G$67,$AA$4,$F$38:$F$67)</f>
        <v>0</v>
      </c>
      <c r="AC4" s="20">
        <f>+$C$33*AD4</f>
        <v>0</v>
      </c>
      <c r="AD4" s="21">
        <v>0.4</v>
      </c>
      <c r="AE4" s="21" t="e">
        <f>+AB4/AC4</f>
        <v>#DIV/0!</v>
      </c>
    </row>
    <row r="5" spans="2:31" ht="21" customHeight="1" x14ac:dyDescent="0.2">
      <c r="B5" s="19" t="s">
        <v>1</v>
      </c>
      <c r="C5" s="19"/>
      <c r="D5" s="19"/>
      <c r="E5" s="19"/>
      <c r="F5" s="19"/>
      <c r="G5" s="19"/>
      <c r="AA5" s="20" t="s">
        <v>7</v>
      </c>
      <c r="AB5" s="20">
        <f>SUMIF($G$38:$G$67,$AA$5,$F$38:$F$67)</f>
        <v>0</v>
      </c>
      <c r="AC5" s="20">
        <f>+$C$33*AD5</f>
        <v>0</v>
      </c>
      <c r="AD5" s="21">
        <v>0.25</v>
      </c>
      <c r="AE5" s="21" t="e">
        <f t="shared" ref="AE5:AE7" si="0">+AB5/AC5</f>
        <v>#DIV/0!</v>
      </c>
    </row>
    <row r="6" spans="2:31" x14ac:dyDescent="0.2">
      <c r="AA6" s="20" t="s">
        <v>11</v>
      </c>
      <c r="AB6" s="20">
        <f>SUMIF($G$38:$G$67,$AA$6,$F$38:$F$67)</f>
        <v>0</v>
      </c>
      <c r="AC6" s="20">
        <f>+$C$33*AD6</f>
        <v>0</v>
      </c>
      <c r="AD6" s="21">
        <v>0.15</v>
      </c>
      <c r="AE6" s="21" t="e">
        <f t="shared" si="0"/>
        <v>#DIV/0!</v>
      </c>
    </row>
    <row r="7" spans="2:31" x14ac:dyDescent="0.2">
      <c r="B7" s="31" t="s">
        <v>42</v>
      </c>
      <c r="C7" s="31"/>
      <c r="AA7" s="20" t="s">
        <v>12</v>
      </c>
      <c r="AB7" s="20">
        <f>SUMIF($G$38:$G$67,$AA$7,$F$38:$F$67)</f>
        <v>0</v>
      </c>
      <c r="AC7" s="20">
        <f>+$C$33*AD7</f>
        <v>0</v>
      </c>
      <c r="AD7" s="21">
        <v>0.2</v>
      </c>
      <c r="AE7" s="21" t="e">
        <f t="shared" si="0"/>
        <v>#DIV/0!</v>
      </c>
    </row>
    <row r="8" spans="2:31" x14ac:dyDescent="0.2">
      <c r="B8" s="31"/>
      <c r="C8" s="31"/>
    </row>
    <row r="9" spans="2:31" x14ac:dyDescent="0.2">
      <c r="B9" s="31"/>
      <c r="C9" s="31"/>
    </row>
    <row r="10" spans="2:31" x14ac:dyDescent="0.2">
      <c r="B10" s="31"/>
      <c r="C10" s="31"/>
    </row>
    <row r="11" spans="2:31" x14ac:dyDescent="0.2">
      <c r="I11"/>
    </row>
    <row r="12" spans="2:31" x14ac:dyDescent="0.2">
      <c r="B12" s="17" t="s">
        <v>2</v>
      </c>
      <c r="C12" s="17"/>
      <c r="D12" s="2">
        <v>0.4</v>
      </c>
      <c r="I12"/>
    </row>
    <row r="13" spans="2:31" x14ac:dyDescent="0.2">
      <c r="B13" s="1" t="s">
        <v>3</v>
      </c>
      <c r="D13" s="3"/>
      <c r="I13"/>
    </row>
    <row r="14" spans="2:31" x14ac:dyDescent="0.2">
      <c r="B14" s="1" t="s">
        <v>4</v>
      </c>
      <c r="D14" s="3"/>
      <c r="I14"/>
    </row>
    <row r="15" spans="2:31" x14ac:dyDescent="0.2">
      <c r="B15" s="1" t="s">
        <v>5</v>
      </c>
      <c r="D15" s="3"/>
      <c r="I15"/>
    </row>
    <row r="16" spans="2:31" x14ac:dyDescent="0.2">
      <c r="B16" s="1" t="s">
        <v>6</v>
      </c>
      <c r="D16" s="3"/>
      <c r="I16"/>
    </row>
    <row r="17" spans="2:9" x14ac:dyDescent="0.2">
      <c r="D17" s="3"/>
      <c r="I17"/>
    </row>
    <row r="18" spans="2:9" x14ac:dyDescent="0.2">
      <c r="B18" s="17" t="s">
        <v>7</v>
      </c>
      <c r="C18" s="17"/>
      <c r="D18" s="2">
        <v>0.25</v>
      </c>
      <c r="I18"/>
    </row>
    <row r="19" spans="2:9" x14ac:dyDescent="0.2">
      <c r="B19" s="1" t="s">
        <v>8</v>
      </c>
      <c r="D19" s="3"/>
      <c r="I19"/>
    </row>
    <row r="20" spans="2:9" x14ac:dyDescent="0.2">
      <c r="B20" s="1" t="s">
        <v>9</v>
      </c>
      <c r="D20" s="3"/>
      <c r="I20"/>
    </row>
    <row r="21" spans="2:9" x14ac:dyDescent="0.2">
      <c r="B21" s="1" t="s">
        <v>10</v>
      </c>
      <c r="D21" s="3"/>
      <c r="I21"/>
    </row>
    <row r="22" spans="2:9" x14ac:dyDescent="0.2">
      <c r="D22" s="3"/>
      <c r="I22"/>
    </row>
    <row r="23" spans="2:9" x14ac:dyDescent="0.2">
      <c r="B23" s="17" t="s">
        <v>11</v>
      </c>
      <c r="C23" s="17"/>
      <c r="D23" s="2">
        <v>0.15</v>
      </c>
      <c r="I23"/>
    </row>
    <row r="24" spans="2:9" x14ac:dyDescent="0.2">
      <c r="D24" s="3"/>
      <c r="I24"/>
    </row>
    <row r="25" spans="2:9" x14ac:dyDescent="0.2">
      <c r="B25" s="17" t="s">
        <v>12</v>
      </c>
      <c r="C25" s="17"/>
      <c r="D25" s="2">
        <v>0.2</v>
      </c>
      <c r="I25"/>
    </row>
    <row r="26" spans="2:9" x14ac:dyDescent="0.2">
      <c r="B26" s="1" t="s">
        <v>12</v>
      </c>
      <c r="I26"/>
    </row>
    <row r="27" spans="2:9" x14ac:dyDescent="0.2">
      <c r="B27" s="1" t="s">
        <v>32</v>
      </c>
      <c r="I27"/>
    </row>
    <row r="28" spans="2:9" x14ac:dyDescent="0.2">
      <c r="B28" s="34"/>
      <c r="D28" s="34"/>
      <c r="E28" s="34"/>
      <c r="F28" s="34"/>
      <c r="G28" s="34"/>
      <c r="I28"/>
    </row>
    <row r="29" spans="2:9" x14ac:dyDescent="0.2">
      <c r="B29" s="33"/>
      <c r="C29" s="32"/>
      <c r="D29" s="33"/>
      <c r="E29" s="33"/>
      <c r="F29" s="33"/>
      <c r="G29" s="33"/>
      <c r="I29"/>
    </row>
    <row r="30" spans="2:9" ht="18" x14ac:dyDescent="0.2">
      <c r="B30" s="30" t="s">
        <v>43</v>
      </c>
      <c r="C30" s="30"/>
      <c r="D30" s="30"/>
      <c r="E30" s="30"/>
      <c r="F30" s="30"/>
      <c r="G30" s="30"/>
      <c r="I30"/>
    </row>
    <row r="32" spans="2:9" x14ac:dyDescent="0.2">
      <c r="B32" s="17" t="s">
        <v>13</v>
      </c>
      <c r="C32" s="17"/>
      <c r="E32" s="17" t="s">
        <v>14</v>
      </c>
      <c r="F32" s="17"/>
    </row>
    <row r="33" spans="1:14" x14ac:dyDescent="0.2">
      <c r="B33" s="28" t="s">
        <v>15</v>
      </c>
      <c r="C33" s="29">
        <v>0</v>
      </c>
      <c r="E33" s="28" t="s">
        <v>15</v>
      </c>
      <c r="F33" s="29">
        <v>0</v>
      </c>
      <c r="H33" s="14"/>
    </row>
    <row r="34" spans="1:14" x14ac:dyDescent="0.2">
      <c r="B34" s="4" t="s">
        <v>16</v>
      </c>
      <c r="C34" s="5">
        <f>SUM(E38:E67)</f>
        <v>0</v>
      </c>
      <c r="E34" s="4" t="s">
        <v>16</v>
      </c>
      <c r="F34" s="5">
        <f>SUM(F38:F67)</f>
        <v>0</v>
      </c>
    </row>
    <row r="35" spans="1:14" x14ac:dyDescent="0.2">
      <c r="B35" s="6" t="s">
        <v>17</v>
      </c>
      <c r="C35" s="7">
        <f>(C33-C34)</f>
        <v>0</v>
      </c>
      <c r="E35" s="6" t="s">
        <v>17</v>
      </c>
      <c r="F35" s="7">
        <f>(F33-F34)</f>
        <v>0</v>
      </c>
    </row>
    <row r="36" spans="1:14" x14ac:dyDescent="0.2">
      <c r="H36" s="16"/>
    </row>
    <row r="37" spans="1:14" ht="34" x14ac:dyDescent="0.2">
      <c r="B37" s="8" t="s">
        <v>18</v>
      </c>
      <c r="C37" s="9" t="s">
        <v>19</v>
      </c>
      <c r="D37" s="8" t="s">
        <v>20</v>
      </c>
      <c r="E37" s="8" t="s">
        <v>21</v>
      </c>
      <c r="F37" s="8" t="s">
        <v>22</v>
      </c>
      <c r="G37" s="8" t="s">
        <v>40</v>
      </c>
      <c r="H37" s="15"/>
      <c r="N37" s="16"/>
    </row>
    <row r="38" spans="1:14" x14ac:dyDescent="0.2">
      <c r="A38" s="1">
        <v>1</v>
      </c>
      <c r="B38" s="10"/>
      <c r="C38" s="11"/>
      <c r="D38" s="12"/>
      <c r="E38" s="12">
        <v>0</v>
      </c>
      <c r="F38" s="13">
        <v>0</v>
      </c>
      <c r="G38" s="27" t="str" cm="1">
        <f t="array" ref="G38">_xlfn.IFS(C38="Vivienda","Necesidades Básicas",C38="Alimentación","Necesidades Básicas",C38="Estudios","Necesidades Básicas",C38="Salud primaria","Necesidades Básicas",C38="Deudas","Financiamientos",C38="Préstamos","Financiamientos",C38="Visacuotas","Financiamientos",C38="Recreación","Recreación",C38="Ahorro","Ahorro",C38="Reserva para emergencias","Ahorro",C38=""," ")</f>
        <v xml:space="preserve"> </v>
      </c>
      <c r="H38" s="15"/>
      <c r="N38" s="15"/>
    </row>
    <row r="39" spans="1:14" x14ac:dyDescent="0.2">
      <c r="A39" s="1">
        <v>2</v>
      </c>
      <c r="B39" s="10"/>
      <c r="C39" s="11"/>
      <c r="D39" s="12"/>
      <c r="E39" s="12">
        <v>0</v>
      </c>
      <c r="F39" s="13">
        <v>0</v>
      </c>
      <c r="G39" s="27" t="str" cm="1">
        <f t="array" ref="G39">_xlfn.IFS(C39="Vivienda","Necesidades Básicas",C39="Alimentación","Necesidades Básicas",C39="Estudios","Necesidades Básicas",C39="Salud primaria","Necesidades Básicas",C39="Deudas","Financiamientos",C39="Préstamos","Financiamientos",C39="Visacuotas","Financiamientos",C39="Recreación","Recreación",C39="Ahorro","Ahorro",C39="Reserva para emergencias","Ahorro",C39=""," ")</f>
        <v xml:space="preserve"> </v>
      </c>
      <c r="H39" s="15"/>
      <c r="N39" s="15"/>
    </row>
    <row r="40" spans="1:14" x14ac:dyDescent="0.2">
      <c r="A40" s="1">
        <v>3</v>
      </c>
      <c r="B40" s="10"/>
      <c r="C40" s="11"/>
      <c r="D40" s="12"/>
      <c r="E40" s="12">
        <v>0</v>
      </c>
      <c r="F40" s="13">
        <v>0</v>
      </c>
      <c r="G40" s="27" t="str" cm="1">
        <f t="array" ref="G40">_xlfn.IFS(C40="Vivienda","Necesidades Básicas",C40="Alimentación","Necesidades Básicas",C40="Estudios","Necesidades Básicas",C40="Salud primaria","Necesidades Básicas",C40="Deudas","Financiamientos",C40="Préstamos","Financiamientos",C40="Visacuotas","Financiamientos",C40="Recreación","Recreación",C40="Ahorro","Ahorro",C40="Reserva para emergencias","Ahorro",C40=""," ")</f>
        <v xml:space="preserve"> </v>
      </c>
      <c r="H40" s="15"/>
      <c r="N40" s="15"/>
    </row>
    <row r="41" spans="1:14" x14ac:dyDescent="0.2">
      <c r="A41" s="1">
        <v>4</v>
      </c>
      <c r="B41" s="10"/>
      <c r="C41" s="11"/>
      <c r="D41" s="12"/>
      <c r="E41" s="12">
        <v>0</v>
      </c>
      <c r="F41" s="13">
        <v>0</v>
      </c>
      <c r="G41" s="27" t="str" cm="1">
        <f t="array" ref="G41">_xlfn.IFS(C41="Vivienda","Necesidades Básicas",C41="Alimentación","Necesidades Básicas",C41="Estudios","Necesidades Básicas",C41="Salud primaria","Necesidades Básicas",C41="Deudas","Financiamientos",C41="Préstamos","Financiamientos",C41="Visacuotas","Financiamientos",C41="Recreación","Recreación",C41="Ahorro","Ahorro",C41="Reserva para emergencias","Ahorro",C41=""," ")</f>
        <v xml:space="preserve"> </v>
      </c>
      <c r="H41" s="15"/>
      <c r="N41" s="15"/>
    </row>
    <row r="42" spans="1:14" x14ac:dyDescent="0.2">
      <c r="A42" s="1">
        <v>5</v>
      </c>
      <c r="B42" s="10"/>
      <c r="C42" s="11"/>
      <c r="D42" s="12"/>
      <c r="E42" s="12">
        <v>0</v>
      </c>
      <c r="F42" s="13">
        <v>0</v>
      </c>
      <c r="G42" s="27" t="str" cm="1">
        <f t="array" ref="G42">_xlfn.IFS(C42="Vivienda","Necesidades Básicas",C42="Alimentación","Necesidades Básicas",C42="Estudios","Necesidades Básicas",C42="Salud primaria","Necesidades Básicas",C42="Deudas","Financiamientos",C42="Préstamos","Financiamientos",C42="Visacuotas","Financiamientos",C42="Recreación","Recreación",C42="Ahorro","Ahorro",C42="Reserva para emergencias","Ahorro",C42=""," ")</f>
        <v xml:space="preserve"> </v>
      </c>
      <c r="H42" s="15"/>
      <c r="J42" s="15"/>
      <c r="L42" s="15"/>
      <c r="N42" s="15"/>
    </row>
    <row r="43" spans="1:14" x14ac:dyDescent="0.2">
      <c r="A43" s="1">
        <v>6</v>
      </c>
      <c r="B43" s="10"/>
      <c r="C43" s="11"/>
      <c r="D43" s="12"/>
      <c r="E43" s="12">
        <v>0</v>
      </c>
      <c r="F43" s="13">
        <v>0</v>
      </c>
      <c r="G43" s="27" t="str" cm="1">
        <f t="array" ref="G43">_xlfn.IFS(C43="Vivienda","Necesidades Básicas",C43="Alimentación","Necesidades Básicas",C43="Estudios","Necesidades Básicas",C43="Salud primaria","Necesidades Básicas",C43="Deudas","Financiamientos",C43="Préstamos","Financiamientos",C43="Visacuotas","Financiamientos",C43="Recreación","Recreación",C43="Ahorro","Ahorro",C43="Reserva para emergencias","Ahorro",C43=""," ")</f>
        <v xml:space="preserve"> </v>
      </c>
      <c r="H43" s="15"/>
      <c r="J43" s="15"/>
      <c r="L43" s="15"/>
      <c r="N43" s="15"/>
    </row>
    <row r="44" spans="1:14" x14ac:dyDescent="0.2">
      <c r="A44" s="1">
        <v>7</v>
      </c>
      <c r="B44" s="10"/>
      <c r="C44" s="11"/>
      <c r="D44" s="12"/>
      <c r="E44" s="12">
        <v>0</v>
      </c>
      <c r="F44" s="13">
        <v>0</v>
      </c>
      <c r="G44" s="27" t="str" cm="1">
        <f t="array" ref="G44">_xlfn.IFS(C44="Vivienda","Necesidades Básicas",C44="Alimentación","Necesidades Básicas",C44="Estudios","Necesidades Básicas",C44="Salud primaria","Necesidades Básicas",C44="Deudas","Financiamientos",C44="Préstamos","Financiamientos",C44="Visacuotas","Financiamientos",C44="Recreación","Recreación",C44="Ahorro","Ahorro",C44="Reserva para emergencias","Ahorro",C44=""," ")</f>
        <v xml:space="preserve"> </v>
      </c>
      <c r="H44" s="15"/>
      <c r="J44" s="15"/>
      <c r="L44" s="15"/>
      <c r="N44" s="15"/>
    </row>
    <row r="45" spans="1:14" x14ac:dyDescent="0.2">
      <c r="A45" s="1">
        <v>8</v>
      </c>
      <c r="B45" s="10"/>
      <c r="C45" s="11"/>
      <c r="D45" s="12"/>
      <c r="E45" s="12">
        <v>0</v>
      </c>
      <c r="F45" s="13">
        <v>0</v>
      </c>
      <c r="G45" s="27" t="str" cm="1">
        <f t="array" ref="G45">_xlfn.IFS(C45="Vivienda","Necesidades Básicas",C45="Alimentación","Necesidades Básicas",C45="Estudios","Necesidades Básicas",C45="Salud primaria","Necesidades Básicas",C45="Deudas","Financiamientos",C45="Préstamos","Financiamientos",C45="Visacuotas","Financiamientos",C45="Recreación","Recreación",C45="Ahorro","Ahorro",C45="Reserva para emergencias","Ahorro",C45=""," ")</f>
        <v xml:space="preserve"> </v>
      </c>
      <c r="H45" s="15"/>
      <c r="J45" s="15"/>
      <c r="L45" s="15"/>
      <c r="N45" s="15"/>
    </row>
    <row r="46" spans="1:14" x14ac:dyDescent="0.2">
      <c r="A46" s="1">
        <v>9</v>
      </c>
      <c r="B46" s="10"/>
      <c r="C46" s="11"/>
      <c r="D46" s="12"/>
      <c r="E46" s="12">
        <v>0</v>
      </c>
      <c r="F46" s="13">
        <v>0</v>
      </c>
      <c r="G46" s="27" t="str" cm="1">
        <f t="array" ref="G46">_xlfn.IFS(C46="Vivienda","Necesidades Básicas",C46="Alimentación","Necesidades Básicas",C46="Estudios","Necesidades Básicas",C46="Salud primaria","Necesidades Básicas",C46="Deudas","Financiamientos",C46="Préstamos","Financiamientos",C46="Visacuotas","Financiamientos",C46="Recreación","Recreación",C46="Ahorro","Ahorro",C46="Reserva para emergencias","Ahorro",C46=""," ")</f>
        <v xml:space="preserve"> </v>
      </c>
      <c r="H46" s="15"/>
      <c r="J46" s="15"/>
      <c r="L46" s="15"/>
      <c r="N46" s="15"/>
    </row>
    <row r="47" spans="1:14" x14ac:dyDescent="0.2">
      <c r="A47" s="1">
        <v>10</v>
      </c>
      <c r="B47" s="10"/>
      <c r="C47" s="11"/>
      <c r="D47" s="12"/>
      <c r="E47" s="12">
        <v>0</v>
      </c>
      <c r="F47" s="13">
        <v>0</v>
      </c>
      <c r="G47" s="27" t="str" cm="1">
        <f t="array" ref="G47">_xlfn.IFS(C47="Vivienda","Necesidades Básicas",C47="Alimentación","Necesidades Básicas",C47="Estudios","Necesidades Básicas",C47="Salud primaria","Necesidades Básicas",C47="Deudas","Financiamientos",C47="Préstamos","Financiamientos",C47="Visacuotas","Financiamientos",C47="Recreación","Recreación",C47="Ahorro","Ahorro",C47="Reserva para emergencias","Ahorro",C47=""," ")</f>
        <v xml:space="preserve"> </v>
      </c>
      <c r="H47" s="15"/>
      <c r="J47" s="15"/>
      <c r="L47" s="15"/>
      <c r="N47" s="15"/>
    </row>
    <row r="48" spans="1:14" x14ac:dyDescent="0.2">
      <c r="A48" s="1">
        <v>11</v>
      </c>
      <c r="B48" s="10"/>
      <c r="C48" s="11"/>
      <c r="D48" s="12"/>
      <c r="E48" s="12">
        <v>0</v>
      </c>
      <c r="F48" s="13">
        <v>0</v>
      </c>
      <c r="G48" s="27" t="str" cm="1">
        <f t="array" ref="G48">_xlfn.IFS(C48="Vivienda","Necesidades Básicas",C48="Alimentación","Necesidades Básicas",C48="Estudios","Necesidades Básicas",C48="Salud primaria","Necesidades Básicas",C48="Deudas","Financiamientos",C48="Préstamos","Financiamientos",C48="Visacuotas","Financiamientos",C48="Recreación","Recreación",C48="Ahorro","Ahorro",C48="Reserva para emergencias","Ahorro",C48=""," ")</f>
        <v xml:space="preserve"> </v>
      </c>
      <c r="H48" s="15"/>
      <c r="J48" s="15"/>
      <c r="L48" s="15"/>
      <c r="N48" s="15"/>
    </row>
    <row r="49" spans="1:14" x14ac:dyDescent="0.2">
      <c r="A49" s="1">
        <v>12</v>
      </c>
      <c r="B49" s="10"/>
      <c r="C49" s="11"/>
      <c r="D49" s="12"/>
      <c r="E49" s="12">
        <v>0</v>
      </c>
      <c r="F49" s="13">
        <v>0</v>
      </c>
      <c r="G49" s="27" t="str" cm="1">
        <f t="array" ref="G49">_xlfn.IFS(C49="Vivienda","Necesidades Básicas",C49="Alimentación","Necesidades Básicas",C49="Estudios","Necesidades Básicas",C49="Salud primaria","Necesidades Básicas",C49="Deudas","Financiamientos",C49="Préstamos","Financiamientos",C49="Visacuotas","Financiamientos",C49="Recreación","Recreación",C49="Ahorro","Ahorro",C49="Reserva para emergencias","Ahorro",C49=""," ")</f>
        <v xml:space="preserve"> </v>
      </c>
      <c r="H49" s="15"/>
      <c r="J49" s="15"/>
      <c r="L49" s="15"/>
      <c r="N49" s="15"/>
    </row>
    <row r="50" spans="1:14" x14ac:dyDescent="0.2">
      <c r="A50" s="1">
        <v>13</v>
      </c>
      <c r="B50" s="10"/>
      <c r="C50" s="11"/>
      <c r="D50" s="12"/>
      <c r="E50" s="12">
        <v>0</v>
      </c>
      <c r="F50" s="13">
        <v>0</v>
      </c>
      <c r="G50" s="27" t="str" cm="1">
        <f t="array" ref="G50">_xlfn.IFS(C50="Vivienda","Necesidades Básicas",C50="Alimentación","Necesidades Básicas",C50="Estudios","Necesidades Básicas",C50="Salud primaria","Necesidades Básicas",C50="Deudas","Financiamientos",C50="Préstamos","Financiamientos",C50="Visacuotas","Financiamientos",C50="Recreación","Recreación",C50="Ahorro","Ahorro",C50="Reserva para emergencias","Ahorro",C50=""," ")</f>
        <v xml:space="preserve"> </v>
      </c>
      <c r="L50" s="15"/>
      <c r="N50" s="15"/>
    </row>
    <row r="51" spans="1:14" x14ac:dyDescent="0.2">
      <c r="A51" s="1">
        <v>14</v>
      </c>
      <c r="B51" s="10"/>
      <c r="C51" s="11"/>
      <c r="D51" s="12"/>
      <c r="E51" s="12">
        <v>0</v>
      </c>
      <c r="F51" s="13">
        <v>0</v>
      </c>
      <c r="G51" s="27" t="str" cm="1">
        <f t="array" ref="G51">_xlfn.IFS(C51="Vivienda","Necesidades Básicas",C51="Alimentación","Necesidades Básicas",C51="Estudios","Necesidades Básicas",C51="Salud primaria","Necesidades Básicas",C51="Deudas","Financiamientos",C51="Préstamos","Financiamientos",C51="Visacuotas","Financiamientos",C51="Recreación","Recreación",C51="Ahorro","Ahorro",C51="Reserva para emergencias","Ahorro",C51=""," ")</f>
        <v xml:space="preserve"> </v>
      </c>
      <c r="L51" s="15"/>
      <c r="N51" s="15"/>
    </row>
    <row r="52" spans="1:14" x14ac:dyDescent="0.2">
      <c r="A52" s="1">
        <v>15</v>
      </c>
      <c r="B52" s="10"/>
      <c r="C52" s="11"/>
      <c r="D52" s="12"/>
      <c r="E52" s="12">
        <v>0</v>
      </c>
      <c r="F52" s="13">
        <v>0</v>
      </c>
      <c r="G52" s="27" t="str" cm="1">
        <f t="array" ref="G52">_xlfn.IFS(C52="Vivienda","Necesidades Básicas",C52="Alimentación","Necesidades Básicas",C52="Estudios","Necesidades Básicas",C52="Salud primaria","Necesidades Básicas",C52="Deudas","Financiamientos",C52="Préstamos","Financiamientos",C52="Visacuotas","Financiamientos",C52="Recreación","Recreación",C52="Ahorro","Ahorro",C52="Reserva para emergencias","Ahorro",C52=""," ")</f>
        <v xml:space="preserve"> </v>
      </c>
      <c r="L52" s="15"/>
      <c r="N52" s="15"/>
    </row>
    <row r="53" spans="1:14" x14ac:dyDescent="0.2">
      <c r="A53" s="1">
        <v>16</v>
      </c>
      <c r="B53" s="10"/>
      <c r="C53" s="11"/>
      <c r="D53" s="12"/>
      <c r="E53" s="12">
        <v>0</v>
      </c>
      <c r="F53" s="13">
        <v>0</v>
      </c>
      <c r="G53" s="27" t="str" cm="1">
        <f t="array" ref="G53">_xlfn.IFS(C53="Vivienda","Necesidades Básicas",C53="Alimentación","Necesidades Básicas",C53="Estudios","Necesidades Básicas",C53="Salud primaria","Necesidades Básicas",C53="Deudas","Financiamientos",C53="Préstamos","Financiamientos",C53="Visacuotas","Financiamientos",C53="Recreación","Recreación",C53="Ahorro","Ahorro",C53="Reserva para emergencias","Ahorro",C53=""," ")</f>
        <v xml:space="preserve"> </v>
      </c>
      <c r="L53" s="15"/>
      <c r="N53" s="15"/>
    </row>
    <row r="54" spans="1:14" x14ac:dyDescent="0.2">
      <c r="A54" s="1">
        <v>17</v>
      </c>
      <c r="B54" s="10"/>
      <c r="C54" s="11"/>
      <c r="D54" s="12"/>
      <c r="E54" s="12">
        <v>0</v>
      </c>
      <c r="F54" s="13">
        <v>0</v>
      </c>
      <c r="G54" s="27" t="str" cm="1">
        <f t="array" ref="G54">_xlfn.IFS(C54="Vivienda","Necesidades Básicas",C54="Alimentación","Necesidades Básicas",C54="Estudios","Necesidades Básicas",C54="Salud primaria","Necesidades Básicas",C54="Deudas","Financiamientos",C54="Préstamos","Financiamientos",C54="Visacuotas","Financiamientos",C54="Recreación","Recreación",C54="Ahorro","Ahorro",C54="Reserva para emergencias","Ahorro",C54=""," ")</f>
        <v xml:space="preserve"> </v>
      </c>
      <c r="L54" s="15"/>
      <c r="N54" s="15"/>
    </row>
    <row r="55" spans="1:14" x14ac:dyDescent="0.2">
      <c r="A55" s="1">
        <v>18</v>
      </c>
      <c r="B55" s="10"/>
      <c r="C55" s="11"/>
      <c r="D55" s="12"/>
      <c r="E55" s="12">
        <v>0</v>
      </c>
      <c r="F55" s="13">
        <v>0</v>
      </c>
      <c r="G55" s="27" t="str" cm="1">
        <f t="array" ref="G55">_xlfn.IFS(C55="Vivienda","Necesidades Básicas",C55="Alimentación","Necesidades Básicas",C55="Estudios","Necesidades Básicas",C55="Salud primaria","Necesidades Básicas",C55="Deudas","Financiamientos",C55="Préstamos","Financiamientos",C55="Visacuotas","Financiamientos",C55="Recreación","Recreación",C55="Ahorro","Ahorro",C55="Reserva para emergencias","Ahorro",C55=""," ")</f>
        <v xml:space="preserve"> </v>
      </c>
      <c r="L55" s="15"/>
      <c r="N55" s="15"/>
    </row>
    <row r="56" spans="1:14" x14ac:dyDescent="0.2">
      <c r="A56" s="1">
        <v>19</v>
      </c>
      <c r="B56" s="10"/>
      <c r="C56" s="11"/>
      <c r="D56" s="12"/>
      <c r="E56" s="12">
        <v>0</v>
      </c>
      <c r="F56" s="13">
        <v>0</v>
      </c>
      <c r="G56" s="27" t="str" cm="1">
        <f t="array" ref="G56">_xlfn.IFS(C56="Vivienda","Necesidades Básicas",C56="Alimentación","Necesidades Básicas",C56="Estudios","Necesidades Básicas",C56="Salud primaria","Necesidades Básicas",C56="Deudas","Financiamientos",C56="Préstamos","Financiamientos",C56="Visacuotas","Financiamientos",C56="Recreación","Recreación",C56="Ahorro","Ahorro",C56="Reserva para emergencias","Ahorro",C56=""," ")</f>
        <v xml:space="preserve"> </v>
      </c>
      <c r="L56" s="15"/>
      <c r="N56" s="15"/>
    </row>
    <row r="57" spans="1:14" x14ac:dyDescent="0.2">
      <c r="A57" s="1">
        <v>20</v>
      </c>
      <c r="B57" s="10"/>
      <c r="C57" s="11"/>
      <c r="D57" s="12"/>
      <c r="E57" s="12">
        <v>0</v>
      </c>
      <c r="F57" s="13">
        <v>0</v>
      </c>
      <c r="G57" s="27" t="str" cm="1">
        <f t="array" ref="G57">_xlfn.IFS(C57="Vivienda","Necesidades Básicas",C57="Alimentación","Necesidades Básicas",C57="Estudios","Necesidades Básicas",C57="Salud primaria","Necesidades Básicas",C57="Deudas","Financiamientos",C57="Préstamos","Financiamientos",C57="Visacuotas","Financiamientos",C57="Recreación","Recreación",C57="Ahorro","Ahorro",C57="Reserva para emergencias","Ahorro",C57=""," ")</f>
        <v xml:space="preserve"> </v>
      </c>
      <c r="L57" s="15"/>
      <c r="N57" s="15"/>
    </row>
    <row r="58" spans="1:14" x14ac:dyDescent="0.2">
      <c r="A58" s="1">
        <v>21</v>
      </c>
      <c r="B58" s="10"/>
      <c r="C58" s="11"/>
      <c r="D58" s="12"/>
      <c r="E58" s="12">
        <v>0</v>
      </c>
      <c r="F58" s="13">
        <v>0</v>
      </c>
      <c r="G58" s="27" t="str" cm="1">
        <f t="array" ref="G58">_xlfn.IFS(C58="Vivienda","Necesidades Básicas",C58="Alimentación","Necesidades Básicas",C58="Estudios","Necesidades Básicas",C58="Salud primaria","Necesidades Básicas",C58="Deudas","Financiamientos",C58="Préstamos","Financiamientos",C58="Visacuotas","Financiamientos",C58="Recreación","Recreación",C58="Ahorro","Ahorro",C58="Reserva para emergencias","Ahorro",C58=""," ")</f>
        <v xml:space="preserve"> </v>
      </c>
      <c r="L58" s="15"/>
      <c r="N58" s="15"/>
    </row>
    <row r="59" spans="1:14" x14ac:dyDescent="0.2">
      <c r="A59" s="1">
        <v>22</v>
      </c>
      <c r="B59" s="10"/>
      <c r="C59" s="11"/>
      <c r="D59" s="12"/>
      <c r="E59" s="12">
        <v>0</v>
      </c>
      <c r="F59" s="13">
        <v>0</v>
      </c>
      <c r="G59" s="27" t="str" cm="1">
        <f t="array" ref="G59">_xlfn.IFS(C59="Vivienda","Necesidades Básicas",C59="Alimentación","Necesidades Básicas",C59="Estudios","Necesidades Básicas",C59="Salud primaria","Necesidades Básicas",C59="Deudas","Financiamientos",C59="Préstamos","Financiamientos",C59="Visacuotas","Financiamientos",C59="Recreación","Recreación",C59="Ahorro","Ahorro",C59="Reserva para emergencias","Ahorro",C59=""," ")</f>
        <v xml:space="preserve"> </v>
      </c>
      <c r="L59" s="15"/>
      <c r="N59" s="15"/>
    </row>
    <row r="60" spans="1:14" x14ac:dyDescent="0.2">
      <c r="A60" s="1">
        <v>23</v>
      </c>
      <c r="B60" s="10"/>
      <c r="C60" s="11"/>
      <c r="D60" s="12"/>
      <c r="E60" s="12">
        <v>0</v>
      </c>
      <c r="F60" s="13">
        <v>0</v>
      </c>
      <c r="G60" s="27" t="str" cm="1">
        <f t="array" ref="G60">_xlfn.IFS(C60="Vivienda","Necesidades Básicas",C60="Alimentación","Necesidades Básicas",C60="Estudios","Necesidades Básicas",C60="Salud primaria","Necesidades Básicas",C60="Deudas","Financiamientos",C60="Préstamos","Financiamientos",C60="Visacuotas","Financiamientos",C60="Recreación","Recreación",C60="Ahorro","Ahorro",C60="Reserva para emergencias","Ahorro",C60=""," ")</f>
        <v xml:space="preserve"> </v>
      </c>
      <c r="H60" s="15"/>
      <c r="J60" s="15"/>
      <c r="L60" s="15"/>
      <c r="N60" s="15"/>
    </row>
    <row r="61" spans="1:14" x14ac:dyDescent="0.2">
      <c r="A61" s="1">
        <v>24</v>
      </c>
      <c r="B61" s="10"/>
      <c r="C61" s="11"/>
      <c r="D61" s="12"/>
      <c r="E61" s="12">
        <v>0</v>
      </c>
      <c r="F61" s="13">
        <v>0</v>
      </c>
      <c r="G61" s="27" t="str" cm="1">
        <f t="array" ref="G61">_xlfn.IFS(C61="Vivienda","Necesidades Básicas",C61="Alimentación","Necesidades Básicas",C61="Estudios","Necesidades Básicas",C61="Salud primaria","Necesidades Básicas",C61="Deudas","Financiamientos",C61="Préstamos","Financiamientos",C61="Visacuotas","Financiamientos",C61="Recreación","Recreación",C61="Ahorro","Ahorro",C61="Reserva para emergencias","Ahorro",C61=""," ")</f>
        <v xml:space="preserve"> </v>
      </c>
      <c r="H61" s="15"/>
      <c r="J61" s="15"/>
      <c r="L61" s="15"/>
      <c r="N61" s="15"/>
    </row>
    <row r="62" spans="1:14" x14ac:dyDescent="0.2">
      <c r="A62" s="1">
        <v>25</v>
      </c>
      <c r="B62" s="10"/>
      <c r="C62" s="11"/>
      <c r="D62" s="12"/>
      <c r="E62" s="12">
        <v>0</v>
      </c>
      <c r="F62" s="13">
        <v>0</v>
      </c>
      <c r="G62" s="27" t="str" cm="1">
        <f t="array" ref="G62">_xlfn.IFS(C62="Vivienda","Necesidades Básicas",C62="Alimentación","Necesidades Básicas",C62="Estudios","Necesidades Básicas",C62="Salud primaria","Necesidades Básicas",C62="Deudas","Financiamientos",C62="Préstamos","Financiamientos",C62="Visacuotas","Financiamientos",C62="Recreación","Recreación",C62="Ahorro","Ahorro",C62="Reserva para emergencias","Ahorro",C62=""," ")</f>
        <v xml:space="preserve"> </v>
      </c>
      <c r="H62" s="15"/>
      <c r="J62" s="15"/>
      <c r="L62" s="15"/>
      <c r="N62" s="15"/>
    </row>
    <row r="63" spans="1:14" x14ac:dyDescent="0.2">
      <c r="A63" s="1">
        <v>26</v>
      </c>
      <c r="B63" s="10"/>
      <c r="C63" s="11"/>
      <c r="D63" s="12"/>
      <c r="E63" s="12">
        <v>0</v>
      </c>
      <c r="F63" s="13">
        <v>0</v>
      </c>
      <c r="G63" s="27" t="str" cm="1">
        <f t="array" ref="G63">_xlfn.IFS(C63="Vivienda","Necesidades Básicas",C63="Alimentación","Necesidades Básicas",C63="Estudios","Necesidades Básicas",C63="Salud primaria","Necesidades Básicas",C63="Deudas","Financiamientos",C63="Préstamos","Financiamientos",C63="Visacuotas","Financiamientos",C63="Recreación","Recreación",C63="Ahorro","Ahorro",C63="Reserva para emergencias","Ahorro",C63=""," ")</f>
        <v xml:space="preserve"> </v>
      </c>
      <c r="H63" s="15"/>
      <c r="J63" s="15"/>
      <c r="L63" s="15"/>
      <c r="N63" s="15"/>
    </row>
    <row r="64" spans="1:14" x14ac:dyDescent="0.2">
      <c r="A64" s="1">
        <v>27</v>
      </c>
      <c r="B64" s="10"/>
      <c r="C64" s="11"/>
      <c r="D64" s="12"/>
      <c r="E64" s="12">
        <v>0</v>
      </c>
      <c r="F64" s="13">
        <v>0</v>
      </c>
      <c r="G64" s="27" t="str" cm="1">
        <f t="array" ref="G64">_xlfn.IFS(C64="Vivienda","Necesidades Básicas",C64="Alimentación","Necesidades Básicas",C64="Estudios","Necesidades Básicas",C64="Salud primaria","Necesidades Básicas",C64="Deudas","Financiamientos",C64="Préstamos","Financiamientos",C64="Visacuotas","Financiamientos",C64="Recreación","Recreación",C64="Ahorro","Ahorro",C64="Reserva para emergencias","Ahorro",C64=""," ")</f>
        <v xml:space="preserve"> </v>
      </c>
      <c r="H64" s="15"/>
      <c r="J64" s="15"/>
      <c r="L64" s="15"/>
      <c r="N64" s="15"/>
    </row>
    <row r="65" spans="1:14" x14ac:dyDescent="0.2">
      <c r="A65" s="1">
        <v>28</v>
      </c>
      <c r="B65" s="10"/>
      <c r="C65" s="11"/>
      <c r="D65" s="12"/>
      <c r="E65" s="12">
        <v>0</v>
      </c>
      <c r="F65" s="13">
        <v>0</v>
      </c>
      <c r="G65" s="27" t="str" cm="1">
        <f t="array" ref="G65">_xlfn.IFS(C65="Vivienda","Necesidades Básicas",C65="Alimentación","Necesidades Básicas",C65="Estudios","Necesidades Básicas",C65="Salud primaria","Necesidades Básicas",C65="Deudas","Financiamientos",C65="Préstamos","Financiamientos",C65="Visacuotas","Financiamientos",C65="Recreación","Recreación",C65="Ahorro","Ahorro",C65="Reserva para emergencias","Ahorro",C65=""," ")</f>
        <v xml:space="preserve"> </v>
      </c>
      <c r="H65" s="15"/>
      <c r="J65" s="15"/>
      <c r="L65" s="15"/>
      <c r="N65" s="15"/>
    </row>
    <row r="66" spans="1:14" x14ac:dyDescent="0.2">
      <c r="A66" s="1">
        <v>29</v>
      </c>
      <c r="B66" s="10"/>
      <c r="C66" s="11"/>
      <c r="D66" s="12"/>
      <c r="E66" s="12">
        <v>0</v>
      </c>
      <c r="F66" s="13">
        <v>0</v>
      </c>
      <c r="G66" s="27" t="str" cm="1">
        <f t="array" ref="G66">_xlfn.IFS(C66="Vivienda","Necesidades Básicas",C66="Alimentación","Necesidades Básicas",C66="Estudios","Necesidades Básicas",C66="Salud primaria","Necesidades Básicas",C66="Deudas","Financiamientos",C66="Préstamos","Financiamientos",C66="Visacuotas","Financiamientos",C66="Recreación","Recreación",C66="Ahorro","Ahorro",C66="Reserva para emergencias","Ahorro",C66=""," ")</f>
        <v xml:space="preserve"> </v>
      </c>
      <c r="H66" s="15"/>
      <c r="J66" s="15"/>
      <c r="L66" s="15"/>
      <c r="N66" s="15"/>
    </row>
    <row r="67" spans="1:14" x14ac:dyDescent="0.2">
      <c r="A67" s="1">
        <v>30</v>
      </c>
      <c r="B67" s="10"/>
      <c r="C67" s="11"/>
      <c r="D67" s="12"/>
      <c r="E67" s="12">
        <v>0</v>
      </c>
      <c r="F67" s="13">
        <v>0</v>
      </c>
      <c r="G67" s="27" t="str" cm="1">
        <f t="array" ref="G67">_xlfn.IFS(C67="Vivienda","Necesidades Básicas",C67="Alimentación","Necesidades Básicas",C67="Estudios","Necesidades Básicas",C67="Salud primaria","Necesidades Básicas",C67="Deudas","Financiamientos",C67="Préstamos","Financiamientos",C67="Visacuotas","Financiamientos",C67="Recreación","Recreación",C67="Ahorro","Ahorro",C67="Reserva para emergencias","Ahorro",C67=""," ")</f>
        <v xml:space="preserve"> </v>
      </c>
      <c r="N67" s="15"/>
    </row>
    <row r="68" spans="1:14" x14ac:dyDescent="0.2">
      <c r="B68" s="23"/>
      <c r="C68" s="24"/>
      <c r="D68" s="25"/>
      <c r="E68" s="25"/>
      <c r="F68" s="26"/>
      <c r="G68" s="22"/>
      <c r="N68" s="15"/>
    </row>
    <row r="69" spans="1:14" ht="21" customHeight="1" x14ac:dyDescent="0.2">
      <c r="B69" s="19" t="s">
        <v>41</v>
      </c>
      <c r="C69" s="19"/>
      <c r="D69" s="19"/>
      <c r="E69" s="19"/>
      <c r="F69" s="19"/>
      <c r="G69" s="19"/>
    </row>
    <row r="71" spans="1:14" ht="18" x14ac:dyDescent="0.2">
      <c r="B71" s="30" t="s">
        <v>44</v>
      </c>
      <c r="C71" s="30"/>
      <c r="D71" s="30"/>
      <c r="E71" s="30"/>
      <c r="F71" s="30"/>
      <c r="G71" s="30"/>
    </row>
  </sheetData>
  <mergeCells count="12">
    <mergeCell ref="B5:G5"/>
    <mergeCell ref="B2:G3"/>
    <mergeCell ref="B69:G69"/>
    <mergeCell ref="B18:C18"/>
    <mergeCell ref="B23:C23"/>
    <mergeCell ref="B25:C25"/>
    <mergeCell ref="B7:C10"/>
    <mergeCell ref="B30:G30"/>
    <mergeCell ref="B71:G71"/>
    <mergeCell ref="B32:C32"/>
    <mergeCell ref="E32:F32"/>
    <mergeCell ref="B12:C12"/>
  </mergeCells>
  <dataValidations disablePrompts="1" count="2">
    <dataValidation type="date" allowBlank="1" showInputMessage="1" showErrorMessage="1" sqref="B38:B49 B53:B68" xr:uid="{D5912C13-6C29-5A4D-80E0-AAFE65A9C4BF}">
      <formula1>36526</formula1>
      <formula2>401769</formula2>
    </dataValidation>
    <dataValidation type="list" allowBlank="1" showInputMessage="1" showErrorMessage="1" sqref="C38:C68" xr:uid="{B61ABC24-F494-0543-B555-ACFCF1EDBE44}">
      <formula1>"Vivienda, Alimentación, Estudios, Salud Primaria, Deudas, Préstamos, Visacuotas, Recreación, Ahorro, Reserva para emergencias"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Revisado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Rebeca Cuellar Obregon</dc:creator>
  <cp:lastModifiedBy>Sofia Rebeca Cuellar Obregon</cp:lastModifiedBy>
  <dcterms:created xsi:type="dcterms:W3CDTF">2024-09-24T06:30:48Z</dcterms:created>
  <dcterms:modified xsi:type="dcterms:W3CDTF">2024-09-25T02:11:56Z</dcterms:modified>
</cp:coreProperties>
</file>